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activeTab="0"/>
  </bookViews>
  <sheets>
    <sheet name="Wyg-Gim" sheetId="1" r:id="rId1"/>
    <sheet name="Wyg-Gim II" sheetId="2" r:id="rId2"/>
    <sheet name="Bujny-Gim" sheetId="3" r:id="rId3"/>
    <sheet name="Koci-Gim" sheetId="4" r:id="rId4"/>
    <sheet name="SP2-Gim-PS1" sheetId="5" r:id="rId5"/>
    <sheet name="SP4-Gim" sheetId="6" r:id="rId6"/>
  </sheets>
  <definedNames/>
  <calcPr fullCalcOnLoad="1"/>
</workbook>
</file>

<file path=xl/sharedStrings.xml><?xml version="1.0" encoding="utf-8"?>
<sst xmlns="http://schemas.openxmlformats.org/spreadsheetml/2006/main" count="431" uniqueCount="267">
  <si>
    <t>Chajczyny</t>
  </si>
  <si>
    <t>Dąbrowa kapliczka</t>
  </si>
  <si>
    <t>Jawor na zakręcie</t>
  </si>
  <si>
    <t>Marszywiec</t>
  </si>
  <si>
    <t>Pawłowa kapliczka</t>
  </si>
  <si>
    <t>Wola Pszczółecka</t>
  </si>
  <si>
    <t>Zabłoty DPS</t>
  </si>
  <si>
    <t>Lokalizacja przystanku</t>
  </si>
  <si>
    <t>Klasy 0-IV SP</t>
  </si>
  <si>
    <t>Klasy I-III Gimnazjum</t>
  </si>
  <si>
    <t>Faustynów</t>
  </si>
  <si>
    <t>Walewice II</t>
  </si>
  <si>
    <t>Łęki I</t>
  </si>
  <si>
    <t>Łęki II</t>
  </si>
  <si>
    <t>Sobki I</t>
  </si>
  <si>
    <t>Szkola Podst</t>
  </si>
  <si>
    <t>Szkoła Podst</t>
  </si>
  <si>
    <t xml:space="preserve">Przecznia </t>
  </si>
  <si>
    <t>7.15</t>
  </si>
  <si>
    <t>7.38</t>
  </si>
  <si>
    <t>7.43</t>
  </si>
  <si>
    <t>6.50</t>
  </si>
  <si>
    <t>7.10</t>
  </si>
  <si>
    <t>7.04</t>
  </si>
  <si>
    <t>7.21</t>
  </si>
  <si>
    <t>7.44</t>
  </si>
  <si>
    <t>7.48</t>
  </si>
  <si>
    <t>7.51</t>
  </si>
  <si>
    <t>7.52</t>
  </si>
  <si>
    <t>7.57</t>
  </si>
  <si>
    <t>8.00</t>
  </si>
  <si>
    <t>8.02</t>
  </si>
  <si>
    <t>8.04</t>
  </si>
  <si>
    <t>8.05</t>
  </si>
  <si>
    <t>Kol. Pożdżenice SKR</t>
  </si>
  <si>
    <t>Bocianicha PKS NŻ</t>
  </si>
  <si>
    <t>Nowa Wola</t>
  </si>
  <si>
    <t>Tosin NZ</t>
  </si>
  <si>
    <t>ZSO</t>
  </si>
  <si>
    <t>Zelówek</t>
  </si>
  <si>
    <t>Zagłówki</t>
  </si>
  <si>
    <t>Kuźnica I</t>
  </si>
  <si>
    <t>Kuźnica II</t>
  </si>
  <si>
    <t>Jamborek</t>
  </si>
  <si>
    <t>Bominy</t>
  </si>
  <si>
    <t>Grębociny II</t>
  </si>
  <si>
    <t>Łobudzice nż</t>
  </si>
  <si>
    <t>Łobudzice kiosk</t>
  </si>
  <si>
    <t>Pukawica</t>
  </si>
  <si>
    <t>Mauryców</t>
  </si>
  <si>
    <t>Pożdżenice PKS II</t>
  </si>
  <si>
    <t>SP 2</t>
  </si>
  <si>
    <t>SP 4</t>
  </si>
  <si>
    <t>7.20</t>
  </si>
  <si>
    <t>7.23</t>
  </si>
  <si>
    <t>Wypychów I</t>
  </si>
  <si>
    <t>Wypychów II</t>
  </si>
  <si>
    <t>Podlesie</t>
  </si>
  <si>
    <t>Kurówek I</t>
  </si>
  <si>
    <t>Kurówek II</t>
  </si>
  <si>
    <t>Kurówek III</t>
  </si>
  <si>
    <t xml:space="preserve">Kurów </t>
  </si>
  <si>
    <t xml:space="preserve">Krześlów </t>
  </si>
  <si>
    <t>Sobki II</t>
  </si>
  <si>
    <t>Grębociny I</t>
  </si>
  <si>
    <t>7.25</t>
  </si>
  <si>
    <t>7.27</t>
  </si>
  <si>
    <t>7.33</t>
  </si>
  <si>
    <t>7.35</t>
  </si>
  <si>
    <t>7.40</t>
  </si>
  <si>
    <t>6.53</t>
  </si>
  <si>
    <t>7.12</t>
  </si>
  <si>
    <t>7.13</t>
  </si>
  <si>
    <t>7.17</t>
  </si>
  <si>
    <t>7.19</t>
  </si>
  <si>
    <t>7.30</t>
  </si>
  <si>
    <t>Stary Grabostów</t>
  </si>
  <si>
    <t>Grębociny III</t>
  </si>
  <si>
    <t>Bujny Szlach. przyst. aut.</t>
  </si>
  <si>
    <t>6.55</t>
  </si>
  <si>
    <t>6.59</t>
  </si>
  <si>
    <t>7.08</t>
  </si>
  <si>
    <t>7.09</t>
  </si>
  <si>
    <t>7.34</t>
  </si>
  <si>
    <t>7.36</t>
  </si>
  <si>
    <t>SP Bujny</t>
  </si>
  <si>
    <t>Gimnazjum</t>
  </si>
  <si>
    <t>8.11</t>
  </si>
  <si>
    <t>8.12</t>
  </si>
  <si>
    <t>8.16</t>
  </si>
  <si>
    <t>8.20</t>
  </si>
  <si>
    <t>8.22</t>
  </si>
  <si>
    <t>8.24</t>
  </si>
  <si>
    <t>8.27</t>
  </si>
  <si>
    <t>8.28</t>
  </si>
  <si>
    <t>8.30</t>
  </si>
  <si>
    <t>8.34</t>
  </si>
  <si>
    <t>SP Wyg</t>
  </si>
  <si>
    <t xml:space="preserve">Zelówek </t>
  </si>
  <si>
    <t>Klasy V-VI SP</t>
  </si>
  <si>
    <t>W ogółem uczniowie z niepeł.</t>
  </si>
  <si>
    <t>Bocianicha I</t>
  </si>
  <si>
    <t>Bocianicha skrzyż. Zagłówki</t>
  </si>
  <si>
    <t>7.50</t>
  </si>
  <si>
    <t>7.18</t>
  </si>
  <si>
    <t>Zelów</t>
  </si>
  <si>
    <t>Sromutka I</t>
  </si>
  <si>
    <t>Sromutka II</t>
  </si>
  <si>
    <t>Zelów -Sienkiewicz</t>
  </si>
  <si>
    <t>7.28</t>
  </si>
  <si>
    <t>7.32</t>
  </si>
  <si>
    <t>7.45</t>
  </si>
  <si>
    <t>7.47</t>
  </si>
  <si>
    <t>7.37</t>
  </si>
  <si>
    <t>Bocianicha II</t>
  </si>
  <si>
    <t>Bocianicha III</t>
  </si>
  <si>
    <t>Bocianicha IV</t>
  </si>
  <si>
    <t>SP KOCISZEW</t>
  </si>
  <si>
    <t>7.05</t>
  </si>
  <si>
    <t xml:space="preserve">Kolonia Karczmy </t>
  </si>
  <si>
    <t>Kociszew skrzyż. Poręba</t>
  </si>
  <si>
    <t>Gim Łob</t>
  </si>
  <si>
    <t>8.14</t>
  </si>
  <si>
    <t>8.21</t>
  </si>
  <si>
    <t>Wygiełzów przyst. aut.</t>
  </si>
  <si>
    <t>Janów przyst. aut.</t>
  </si>
  <si>
    <t>Sromutka przyst. aut.</t>
  </si>
  <si>
    <t>14.45</t>
  </si>
  <si>
    <t>DOWÓZ</t>
  </si>
  <si>
    <t>ODWÓZ</t>
  </si>
  <si>
    <t>współny</t>
  </si>
  <si>
    <t>wspólny</t>
  </si>
  <si>
    <t>14.30</t>
  </si>
  <si>
    <t>14.35</t>
  </si>
  <si>
    <t>14.40</t>
  </si>
  <si>
    <t>14.43</t>
  </si>
  <si>
    <t>14.38</t>
  </si>
  <si>
    <t>14.47</t>
  </si>
  <si>
    <t>14.49</t>
  </si>
  <si>
    <t>14.51</t>
  </si>
  <si>
    <t>14.53</t>
  </si>
  <si>
    <t>14.58</t>
  </si>
  <si>
    <t>15.00</t>
  </si>
  <si>
    <t>15.02</t>
  </si>
  <si>
    <t>15.03</t>
  </si>
  <si>
    <t>14.44</t>
  </si>
  <si>
    <t>14.46</t>
  </si>
  <si>
    <t>14.52</t>
  </si>
  <si>
    <t>14.57</t>
  </si>
  <si>
    <t>15.05</t>
  </si>
  <si>
    <t>15.09</t>
  </si>
  <si>
    <t>15.11</t>
  </si>
  <si>
    <t>13.30</t>
  </si>
  <si>
    <t>13.42</t>
  </si>
  <si>
    <t>13.50</t>
  </si>
  <si>
    <t>13.47</t>
  </si>
  <si>
    <t>14.55</t>
  </si>
  <si>
    <t>14.02</t>
  </si>
  <si>
    <t>14.12</t>
  </si>
  <si>
    <t>14.37</t>
  </si>
  <si>
    <t>13.52</t>
  </si>
  <si>
    <t>13.54</t>
  </si>
  <si>
    <t>14.41</t>
  </si>
  <si>
    <t>15.04</t>
  </si>
  <si>
    <t>15.08</t>
  </si>
  <si>
    <t>13.40</t>
  </si>
  <si>
    <t>13.44</t>
  </si>
  <si>
    <t>14.03</t>
  </si>
  <si>
    <t>14.36</t>
  </si>
  <si>
    <t>14.05</t>
  </si>
  <si>
    <t>SP Bujny Szl.</t>
  </si>
  <si>
    <t>14.48</t>
  </si>
  <si>
    <t>15.13</t>
  </si>
  <si>
    <t>Kociszew przyst. aut./SP</t>
  </si>
  <si>
    <t>14.25</t>
  </si>
  <si>
    <t>początek trasy</t>
  </si>
  <si>
    <t>koniec trasy</t>
  </si>
  <si>
    <t>Łobudzice Gimnazj.</t>
  </si>
  <si>
    <t>Klasy  V-VI SP</t>
  </si>
  <si>
    <t>7.16</t>
  </si>
  <si>
    <t>7.49</t>
  </si>
  <si>
    <t>6.58</t>
  </si>
  <si>
    <t>7.11</t>
  </si>
  <si>
    <t>7.41 SP</t>
  </si>
  <si>
    <t>7.46</t>
  </si>
  <si>
    <t>7.56</t>
  </si>
  <si>
    <t>8.03</t>
  </si>
  <si>
    <t>8.19</t>
  </si>
  <si>
    <t>13.45</t>
  </si>
  <si>
    <t>14.10</t>
  </si>
  <si>
    <t>14.15</t>
  </si>
  <si>
    <t>14.17</t>
  </si>
  <si>
    <t>Pawłowa przyst. aut.</t>
  </si>
  <si>
    <t>14.19</t>
  </si>
  <si>
    <t>14.39</t>
  </si>
  <si>
    <t>14.23 SP</t>
  </si>
  <si>
    <t>14.27</t>
  </si>
  <si>
    <t>14.29</t>
  </si>
  <si>
    <t>14.31</t>
  </si>
  <si>
    <t>Ogółem uczniów dowożonych</t>
  </si>
  <si>
    <t>Wygiełzów SP</t>
  </si>
  <si>
    <t xml:space="preserve">Uczniowie dojeżdżający: SP Wygiełzów i Gimnazjum Łobudzice </t>
  </si>
  <si>
    <t>Uczniowie dojeżdżający: SP Wygiełzów i Gimnazjum Łobudzice</t>
  </si>
  <si>
    <t>Uczniowie dojeżdżający:  SP Bujny Szl. I Gimnazjum Łobudzice</t>
  </si>
  <si>
    <t>Uczniowie dojeżdżający: SP Kociszew i Gimnazjum Łobudzice</t>
  </si>
  <si>
    <t xml:space="preserve">Uczniowie dojeżdżający: SP 4 i Gimnazjum Zelów </t>
  </si>
  <si>
    <t>CZĘŚĆ VI</t>
  </si>
  <si>
    <t>CZĘŚĆ I</t>
  </si>
  <si>
    <t>CZĘŚĆ II</t>
  </si>
  <si>
    <t>CZĘŚĆ III</t>
  </si>
  <si>
    <t>CZĘŚĆ IV</t>
  </si>
  <si>
    <t>CZĘŚĆ V</t>
  </si>
  <si>
    <t>Walewice I</t>
  </si>
  <si>
    <t xml:space="preserve">Zalesie </t>
  </si>
  <si>
    <t xml:space="preserve">Pszczółki </t>
  </si>
  <si>
    <t>Pawłowa las</t>
  </si>
  <si>
    <t>7.22</t>
  </si>
  <si>
    <t>Pożdżenice PKS I</t>
  </si>
  <si>
    <t>14.32</t>
  </si>
  <si>
    <t>7.07</t>
  </si>
  <si>
    <t>8.10</t>
  </si>
  <si>
    <t>Karczmy I</t>
  </si>
  <si>
    <t>Karczmy II</t>
  </si>
  <si>
    <t>Kol. Grabostów</t>
  </si>
  <si>
    <t>Kol.Ostoja I</t>
  </si>
  <si>
    <t>Ostoja</t>
  </si>
  <si>
    <t>6.49</t>
  </si>
  <si>
    <t>6.57</t>
  </si>
  <si>
    <t>7.06</t>
  </si>
  <si>
    <t>14.42</t>
  </si>
  <si>
    <t>Gim Łobudzice</t>
  </si>
  <si>
    <t>6.52</t>
  </si>
  <si>
    <t>7.14</t>
  </si>
  <si>
    <t>7.54</t>
  </si>
  <si>
    <t>7.59</t>
  </si>
  <si>
    <t>7.24</t>
  </si>
  <si>
    <t>8.07</t>
  </si>
  <si>
    <t>7.00</t>
  </si>
  <si>
    <t>13.48</t>
  </si>
  <si>
    <t>13.55</t>
  </si>
  <si>
    <t>13.57</t>
  </si>
  <si>
    <t>14.06</t>
  </si>
  <si>
    <t>14.11</t>
  </si>
  <si>
    <t>Ignaców</t>
  </si>
  <si>
    <t>7.26</t>
  </si>
  <si>
    <t>14.50</t>
  </si>
  <si>
    <t>Uczniowie dojeżdżając: Gimnazjum Zelów, SP 2</t>
  </si>
  <si>
    <t xml:space="preserve">SP Bujny  </t>
  </si>
  <si>
    <t>13.41</t>
  </si>
  <si>
    <t>13.34</t>
  </si>
  <si>
    <t>14.34</t>
  </si>
  <si>
    <t>14.56</t>
  </si>
  <si>
    <t>15.17</t>
  </si>
  <si>
    <t>15.19</t>
  </si>
  <si>
    <t>13.46</t>
  </si>
  <si>
    <t>14.08</t>
  </si>
  <si>
    <t>Bujny Księżę</t>
  </si>
  <si>
    <t>Bujny Szlach. Kapl</t>
  </si>
  <si>
    <t>15.07</t>
  </si>
  <si>
    <t>Kurówek Augustów</t>
  </si>
  <si>
    <t>Zelów  PKS</t>
  </si>
  <si>
    <t>14.09</t>
  </si>
  <si>
    <t>14.01</t>
  </si>
  <si>
    <t>14.20</t>
  </si>
  <si>
    <t>7.02</t>
  </si>
  <si>
    <t>Zelów- Piotrkowska CPN</t>
  </si>
  <si>
    <t>7.42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</si>
</sst>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6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6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33" borderId="35" xfId="0" applyFont="1" applyFill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wrapText="1"/>
    </xf>
    <xf numFmtId="0" fontId="2" fillId="33" borderId="20" xfId="0" applyFont="1" applyFill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33" borderId="24" xfId="0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vertical="top" wrapText="1"/>
    </xf>
    <xf numFmtId="0" fontId="2" fillId="33" borderId="26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wrapText="1"/>
    </xf>
    <xf numFmtId="0" fontId="2" fillId="33" borderId="31" xfId="0" applyFont="1" applyFill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33" borderId="39" xfId="0" applyFont="1" applyFill="1" applyBorder="1" applyAlignment="1">
      <alignment horizontal="right" vertical="top" wrapText="1"/>
    </xf>
    <xf numFmtId="0" fontId="2" fillId="0" borderId="39" xfId="0" applyFont="1" applyBorder="1" applyAlignment="1">
      <alignment horizontal="right" wrapText="1"/>
    </xf>
    <xf numFmtId="0" fontId="2" fillId="0" borderId="40" xfId="0" applyFont="1" applyBorder="1" applyAlignment="1">
      <alignment horizontal="right" vertical="top" wrapText="1"/>
    </xf>
    <xf numFmtId="0" fontId="3" fillId="37" borderId="28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top" wrapText="1"/>
    </xf>
    <xf numFmtId="0" fontId="2" fillId="37" borderId="24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right" vertical="top" wrapText="1"/>
    </xf>
    <xf numFmtId="0" fontId="2" fillId="37" borderId="20" xfId="0" applyFont="1" applyFill="1" applyBorder="1" applyAlignment="1">
      <alignment horizontal="right" vertical="top" wrapText="1"/>
    </xf>
    <xf numFmtId="0" fontId="2" fillId="37" borderId="24" xfId="0" applyFont="1" applyFill="1" applyBorder="1" applyAlignment="1">
      <alignment horizontal="right" vertical="top" wrapText="1"/>
    </xf>
    <xf numFmtId="0" fontId="2" fillId="37" borderId="14" xfId="0" applyFont="1" applyFill="1" applyBorder="1" applyAlignment="1">
      <alignment horizontal="right" vertical="top" wrapText="1"/>
    </xf>
    <xf numFmtId="0" fontId="2" fillId="37" borderId="39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37" borderId="39" xfId="0" applyFont="1" applyFill="1" applyBorder="1" applyAlignment="1">
      <alignment vertical="top" wrapText="1"/>
    </xf>
    <xf numFmtId="0" fontId="2" fillId="33" borderId="39" xfId="0" applyFont="1" applyFill="1" applyBorder="1" applyAlignment="1">
      <alignment vertical="top" wrapText="1"/>
    </xf>
    <xf numFmtId="0" fontId="2" fillId="37" borderId="31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2.140625" style="20" customWidth="1"/>
    <col min="2" max="2" width="20.8515625" style="20" customWidth="1"/>
    <col min="3" max="4" width="6.421875" style="20" customWidth="1"/>
    <col min="5" max="5" width="9.140625" style="20" customWidth="1"/>
    <col min="6" max="6" width="10.140625" style="20" customWidth="1"/>
    <col min="7" max="7" width="7.57421875" style="20" customWidth="1"/>
    <col min="8" max="8" width="9.140625" style="20" customWidth="1"/>
    <col min="9" max="9" width="9.8515625" style="20" customWidth="1"/>
    <col min="10" max="10" width="8.28125" style="20" customWidth="1"/>
    <col min="11" max="11" width="7.28125" style="20" customWidth="1"/>
    <col min="12" max="12" width="8.28125" style="20" customWidth="1"/>
    <col min="13" max="16384" width="9.140625" style="20" customWidth="1"/>
  </cols>
  <sheetData>
    <row r="1" ht="21.75" customHeight="1" thickBot="1">
      <c r="B1" s="116" t="s">
        <v>207</v>
      </c>
    </row>
    <row r="2" spans="2:12" ht="42" customHeight="1" thickBot="1">
      <c r="B2" s="107" t="s">
        <v>201</v>
      </c>
      <c r="C2" s="108"/>
      <c r="D2" s="108"/>
      <c r="E2" s="108"/>
      <c r="F2" s="108"/>
      <c r="G2" s="108"/>
      <c r="H2" s="109"/>
      <c r="I2" s="110" t="s">
        <v>128</v>
      </c>
      <c r="J2" s="110"/>
      <c r="K2" s="110" t="s">
        <v>129</v>
      </c>
      <c r="L2" s="110"/>
    </row>
    <row r="3" spans="2:12" ht="45" customHeight="1" thickBot="1">
      <c r="B3" s="35" t="s">
        <v>7</v>
      </c>
      <c r="C3" s="35" t="s">
        <v>8</v>
      </c>
      <c r="D3" s="35" t="s">
        <v>99</v>
      </c>
      <c r="E3" s="82" t="s">
        <v>16</v>
      </c>
      <c r="F3" s="36" t="s">
        <v>9</v>
      </c>
      <c r="G3" s="37" t="s">
        <v>199</v>
      </c>
      <c r="H3" s="37" t="s">
        <v>100</v>
      </c>
      <c r="I3" s="19" t="s">
        <v>86</v>
      </c>
      <c r="J3" s="86" t="s">
        <v>97</v>
      </c>
      <c r="K3" s="19" t="s">
        <v>86</v>
      </c>
      <c r="L3" s="86" t="s">
        <v>97</v>
      </c>
    </row>
    <row r="4" spans="2:12" ht="16.5" customHeight="1" thickBot="1">
      <c r="B4" s="21"/>
      <c r="C4" s="22"/>
      <c r="D4" s="23"/>
      <c r="E4" s="83"/>
      <c r="F4" s="24"/>
      <c r="G4" s="23"/>
      <c r="H4" s="25"/>
      <c r="I4" s="6"/>
      <c r="J4" s="87"/>
      <c r="K4" s="6"/>
      <c r="L4" s="87"/>
    </row>
    <row r="5" spans="2:12" ht="16.5" customHeight="1" thickBot="1">
      <c r="B5" s="21" t="s">
        <v>14</v>
      </c>
      <c r="C5" s="22">
        <v>1</v>
      </c>
      <c r="D5" s="23">
        <v>2</v>
      </c>
      <c r="E5" s="83">
        <f aca="true" t="shared" si="0" ref="E5:E11">C5+D5</f>
        <v>3</v>
      </c>
      <c r="F5" s="24"/>
      <c r="G5" s="23">
        <f aca="true" t="shared" si="1" ref="G5:G22">C5+D5+F5</f>
        <v>3</v>
      </c>
      <c r="H5" s="25"/>
      <c r="I5" s="6"/>
      <c r="J5" s="8" t="s">
        <v>113</v>
      </c>
      <c r="K5" s="3"/>
      <c r="L5" s="17" t="s">
        <v>263</v>
      </c>
    </row>
    <row r="6" spans="2:12" ht="18.75" customHeight="1">
      <c r="B6" s="21" t="s">
        <v>63</v>
      </c>
      <c r="C6" s="22">
        <v>3</v>
      </c>
      <c r="D6" s="23"/>
      <c r="E6" s="83">
        <f t="shared" si="0"/>
        <v>3</v>
      </c>
      <c r="F6" s="24"/>
      <c r="G6" s="23">
        <f t="shared" si="1"/>
        <v>3</v>
      </c>
      <c r="H6" s="25"/>
      <c r="I6" s="6"/>
      <c r="J6" s="87" t="s">
        <v>19</v>
      </c>
      <c r="K6" s="3"/>
      <c r="L6" s="87" t="s">
        <v>193</v>
      </c>
    </row>
    <row r="7" spans="2:12" ht="16.5" customHeight="1" thickBot="1">
      <c r="B7" s="21" t="s">
        <v>10</v>
      </c>
      <c r="C7" s="22">
        <v>3</v>
      </c>
      <c r="D7" s="23">
        <v>1</v>
      </c>
      <c r="E7" s="83">
        <f t="shared" si="0"/>
        <v>4</v>
      </c>
      <c r="F7" s="24"/>
      <c r="G7" s="23">
        <f t="shared" si="1"/>
        <v>4</v>
      </c>
      <c r="H7" s="25"/>
      <c r="I7" s="6"/>
      <c r="J7" s="87" t="s">
        <v>26</v>
      </c>
      <c r="K7" s="2"/>
      <c r="L7" s="87" t="s">
        <v>261</v>
      </c>
    </row>
    <row r="8" spans="2:12" ht="17.25" customHeight="1" thickBot="1">
      <c r="B8" s="21" t="s">
        <v>5</v>
      </c>
      <c r="C8" s="22"/>
      <c r="D8" s="23"/>
      <c r="E8" s="83">
        <f t="shared" si="0"/>
        <v>0</v>
      </c>
      <c r="F8" s="24">
        <v>2</v>
      </c>
      <c r="G8" s="23">
        <f t="shared" si="1"/>
        <v>2</v>
      </c>
      <c r="H8" s="25"/>
      <c r="I8" s="8" t="s">
        <v>226</v>
      </c>
      <c r="J8" s="87"/>
      <c r="K8" s="17" t="s">
        <v>164</v>
      </c>
      <c r="L8" s="87"/>
    </row>
    <row r="9" spans="2:12" ht="16.5" customHeight="1">
      <c r="B9" s="21" t="s">
        <v>214</v>
      </c>
      <c r="C9" s="22">
        <v>8</v>
      </c>
      <c r="D9" s="23">
        <v>1</v>
      </c>
      <c r="E9" s="83">
        <f t="shared" si="0"/>
        <v>9</v>
      </c>
      <c r="F9" s="24">
        <v>7</v>
      </c>
      <c r="G9" s="23">
        <f t="shared" si="1"/>
        <v>16</v>
      </c>
      <c r="H9" s="25"/>
      <c r="I9" s="6" t="s">
        <v>21</v>
      </c>
      <c r="J9" s="87" t="s">
        <v>28</v>
      </c>
      <c r="K9" s="6" t="s">
        <v>258</v>
      </c>
      <c r="L9" s="87" t="s">
        <v>169</v>
      </c>
    </row>
    <row r="10" spans="2:12" ht="16.5" customHeight="1">
      <c r="B10" s="21" t="s">
        <v>17</v>
      </c>
      <c r="C10" s="22">
        <v>3</v>
      </c>
      <c r="D10" s="23">
        <v>1</v>
      </c>
      <c r="E10" s="83">
        <f t="shared" si="0"/>
        <v>4</v>
      </c>
      <c r="F10" s="24">
        <v>1</v>
      </c>
      <c r="G10" s="23">
        <f t="shared" si="1"/>
        <v>5</v>
      </c>
      <c r="H10" s="25"/>
      <c r="I10" s="6" t="s">
        <v>231</v>
      </c>
      <c r="J10" s="87" t="s">
        <v>233</v>
      </c>
      <c r="K10" s="2" t="s">
        <v>163</v>
      </c>
      <c r="L10" s="87" t="s">
        <v>167</v>
      </c>
    </row>
    <row r="11" spans="2:12" ht="16.5" customHeight="1">
      <c r="B11" s="21" t="s">
        <v>213</v>
      </c>
      <c r="C11" s="22">
        <v>2</v>
      </c>
      <c r="D11" s="23">
        <v>1</v>
      </c>
      <c r="E11" s="83">
        <f t="shared" si="0"/>
        <v>3</v>
      </c>
      <c r="F11" s="24">
        <v>4</v>
      </c>
      <c r="G11" s="23">
        <f t="shared" si="1"/>
        <v>7</v>
      </c>
      <c r="H11" s="25"/>
      <c r="I11" s="6" t="s">
        <v>79</v>
      </c>
      <c r="J11" s="87" t="s">
        <v>185</v>
      </c>
      <c r="K11" s="2" t="s">
        <v>143</v>
      </c>
      <c r="L11" s="87" t="s">
        <v>262</v>
      </c>
    </row>
    <row r="12" spans="2:12" ht="16.5" customHeight="1">
      <c r="B12" s="21" t="s">
        <v>124</v>
      </c>
      <c r="C12" s="22"/>
      <c r="D12" s="23"/>
      <c r="E12" s="83"/>
      <c r="F12" s="24">
        <v>1</v>
      </c>
      <c r="G12" s="23">
        <f t="shared" si="1"/>
        <v>1</v>
      </c>
      <c r="H12" s="25"/>
      <c r="I12" s="6" t="s">
        <v>227</v>
      </c>
      <c r="J12" s="87"/>
      <c r="K12" s="2" t="s">
        <v>142</v>
      </c>
      <c r="L12" s="87"/>
    </row>
    <row r="13" spans="2:12" ht="16.5" customHeight="1">
      <c r="B13" s="21" t="s">
        <v>2</v>
      </c>
      <c r="C13" s="22"/>
      <c r="D13" s="23"/>
      <c r="E13" s="83"/>
      <c r="F13" s="24">
        <v>5</v>
      </c>
      <c r="G13" s="23">
        <f t="shared" si="1"/>
        <v>5</v>
      </c>
      <c r="H13" s="25"/>
      <c r="I13" s="6" t="s">
        <v>80</v>
      </c>
      <c r="J13" s="87"/>
      <c r="K13" s="2" t="s">
        <v>251</v>
      </c>
      <c r="L13" s="87"/>
    </row>
    <row r="14" spans="2:12" ht="16.5" customHeight="1">
      <c r="B14" s="21" t="s">
        <v>0</v>
      </c>
      <c r="C14" s="22"/>
      <c r="D14" s="23"/>
      <c r="E14" s="83"/>
      <c r="F14" s="24">
        <v>1</v>
      </c>
      <c r="G14" s="23">
        <f t="shared" si="1"/>
        <v>1</v>
      </c>
      <c r="H14" s="25"/>
      <c r="I14" s="6" t="s">
        <v>23</v>
      </c>
      <c r="J14" s="87" t="s">
        <v>30</v>
      </c>
      <c r="K14" s="2" t="s">
        <v>147</v>
      </c>
      <c r="L14" s="87" t="s">
        <v>240</v>
      </c>
    </row>
    <row r="15" spans="2:12" ht="18.75" customHeight="1">
      <c r="B15" s="48" t="s">
        <v>200</v>
      </c>
      <c r="C15" s="22"/>
      <c r="D15" s="23"/>
      <c r="E15" s="83"/>
      <c r="F15" s="24">
        <v>6</v>
      </c>
      <c r="G15" s="23">
        <f t="shared" si="1"/>
        <v>6</v>
      </c>
      <c r="H15" s="25"/>
      <c r="I15" s="6" t="s">
        <v>228</v>
      </c>
      <c r="J15" s="87"/>
      <c r="K15" s="3" t="s">
        <v>138</v>
      </c>
      <c r="L15" s="87"/>
    </row>
    <row r="16" spans="2:12" ht="18.75" customHeight="1">
      <c r="B16" s="48" t="s">
        <v>61</v>
      </c>
      <c r="C16" s="44">
        <v>3</v>
      </c>
      <c r="D16" s="45">
        <v>2</v>
      </c>
      <c r="E16" s="83">
        <f>C16+D16</f>
        <v>5</v>
      </c>
      <c r="F16" s="24"/>
      <c r="G16" s="23">
        <f t="shared" si="1"/>
        <v>5</v>
      </c>
      <c r="H16" s="25"/>
      <c r="I16" s="6"/>
      <c r="J16" s="87" t="s">
        <v>236</v>
      </c>
      <c r="K16" s="3"/>
      <c r="L16" s="87" t="s">
        <v>154</v>
      </c>
    </row>
    <row r="17" spans="2:12" ht="18.75" customHeight="1">
      <c r="B17" s="48" t="s">
        <v>58</v>
      </c>
      <c r="C17" s="22">
        <v>7</v>
      </c>
      <c r="D17" s="23">
        <v>3</v>
      </c>
      <c r="E17" s="83">
        <f>C17+D17</f>
        <v>10</v>
      </c>
      <c r="F17" s="24"/>
      <c r="G17" s="23">
        <f t="shared" si="1"/>
        <v>10</v>
      </c>
      <c r="H17" s="25"/>
      <c r="I17" s="6"/>
      <c r="J17" s="87" t="s">
        <v>31</v>
      </c>
      <c r="K17" s="2"/>
      <c r="L17" s="87" t="s">
        <v>188</v>
      </c>
    </row>
    <row r="18" spans="2:15" ht="18.75" customHeight="1">
      <c r="B18" s="48" t="s">
        <v>59</v>
      </c>
      <c r="C18" s="22">
        <v>5</v>
      </c>
      <c r="D18" s="23"/>
      <c r="E18" s="83">
        <f>C18+D18</f>
        <v>5</v>
      </c>
      <c r="F18" s="24">
        <v>7</v>
      </c>
      <c r="G18" s="23">
        <f t="shared" si="1"/>
        <v>12</v>
      </c>
      <c r="H18" s="25">
        <v>2</v>
      </c>
      <c r="I18" s="6" t="s">
        <v>22</v>
      </c>
      <c r="J18" s="87" t="s">
        <v>32</v>
      </c>
      <c r="K18" s="2" t="s">
        <v>127</v>
      </c>
      <c r="L18" s="87" t="s">
        <v>166</v>
      </c>
      <c r="M18" s="100"/>
      <c r="N18" s="100"/>
      <c r="O18" s="100"/>
    </row>
    <row r="19" spans="2:12" ht="18.75" customHeight="1">
      <c r="B19" s="48" t="s">
        <v>60</v>
      </c>
      <c r="C19" s="22">
        <v>6</v>
      </c>
      <c r="D19" s="23">
        <v>3</v>
      </c>
      <c r="E19" s="83">
        <f>C19+D19</f>
        <v>9</v>
      </c>
      <c r="F19" s="24">
        <v>3</v>
      </c>
      <c r="G19" s="23">
        <f t="shared" si="1"/>
        <v>12</v>
      </c>
      <c r="H19" s="25">
        <v>2</v>
      </c>
      <c r="I19" s="6" t="s">
        <v>71</v>
      </c>
      <c r="J19" s="87" t="s">
        <v>33</v>
      </c>
      <c r="K19" s="2" t="s">
        <v>135</v>
      </c>
      <c r="L19" s="87" t="s">
        <v>153</v>
      </c>
    </row>
    <row r="20" spans="2:12" ht="18.75" customHeight="1">
      <c r="B20" s="43" t="s">
        <v>259</v>
      </c>
      <c r="C20" s="44"/>
      <c r="D20" s="45"/>
      <c r="E20" s="83"/>
      <c r="F20" s="46">
        <v>3</v>
      </c>
      <c r="G20" s="23">
        <f t="shared" si="1"/>
        <v>3</v>
      </c>
      <c r="H20" s="25">
        <v>1</v>
      </c>
      <c r="I20" s="6" t="s">
        <v>232</v>
      </c>
      <c r="J20" s="87"/>
      <c r="K20" s="2" t="s">
        <v>162</v>
      </c>
      <c r="L20" s="87"/>
    </row>
    <row r="21" spans="2:12" ht="18.75" customHeight="1">
      <c r="B21" s="76" t="s">
        <v>243</v>
      </c>
      <c r="C21" s="102"/>
      <c r="D21" s="103"/>
      <c r="E21" s="104"/>
      <c r="F21" s="105">
        <v>2</v>
      </c>
      <c r="G21" s="103">
        <f t="shared" si="1"/>
        <v>2</v>
      </c>
      <c r="H21" s="25">
        <v>2</v>
      </c>
      <c r="I21" s="6" t="s">
        <v>235</v>
      </c>
      <c r="J21" s="87"/>
      <c r="K21" s="2" t="s">
        <v>159</v>
      </c>
      <c r="L21" s="87"/>
    </row>
    <row r="22" spans="2:12" ht="18.75" customHeight="1" thickBot="1">
      <c r="B22" s="76" t="s">
        <v>260</v>
      </c>
      <c r="C22" s="102"/>
      <c r="D22" s="103"/>
      <c r="E22" s="104"/>
      <c r="F22" s="105">
        <v>3</v>
      </c>
      <c r="G22" s="103">
        <f t="shared" si="1"/>
        <v>3</v>
      </c>
      <c r="H22" s="25">
        <v>3</v>
      </c>
      <c r="I22" s="6" t="s">
        <v>244</v>
      </c>
      <c r="J22" s="87"/>
      <c r="K22" s="2" t="s">
        <v>133</v>
      </c>
      <c r="L22" s="87"/>
    </row>
    <row r="23" spans="2:12" ht="18.75" customHeight="1" thickBot="1">
      <c r="B23" s="76" t="s">
        <v>230</v>
      </c>
      <c r="C23" s="102"/>
      <c r="D23" s="103"/>
      <c r="E23" s="104"/>
      <c r="F23" s="105"/>
      <c r="G23" s="103"/>
      <c r="H23" s="25"/>
      <c r="I23" s="17" t="s">
        <v>75</v>
      </c>
      <c r="J23" s="87"/>
      <c r="K23" s="8" t="s">
        <v>132</v>
      </c>
      <c r="L23" s="87"/>
    </row>
    <row r="24" spans="2:12" ht="16.5" customHeight="1" thickBot="1">
      <c r="B24" s="26"/>
      <c r="C24" s="27"/>
      <c r="D24" s="28"/>
      <c r="E24" s="84"/>
      <c r="F24" s="29"/>
      <c r="G24" s="28"/>
      <c r="H24" s="30"/>
      <c r="I24" s="7"/>
      <c r="J24" s="88"/>
      <c r="K24" s="7"/>
      <c r="L24" s="88"/>
    </row>
    <row r="25" spans="2:12" ht="15" customHeight="1" thickBot="1">
      <c r="B25" s="117" t="s">
        <v>200</v>
      </c>
      <c r="E25" s="85">
        <f>SUM(E4:E24)</f>
        <v>55</v>
      </c>
      <c r="F25" s="31">
        <f>SUM(F4:F24)</f>
        <v>45</v>
      </c>
      <c r="G25" s="32">
        <f>SUM(G4:G24)</f>
        <v>100</v>
      </c>
      <c r="H25" s="32">
        <f>SUM(H4:H24)</f>
        <v>10</v>
      </c>
      <c r="J25" s="17" t="s">
        <v>220</v>
      </c>
      <c r="L25" s="8" t="s">
        <v>165</v>
      </c>
    </row>
    <row r="26" spans="8:11" ht="13.5" thickBot="1">
      <c r="H26" s="33"/>
      <c r="J26" s="34"/>
      <c r="K26" s="15"/>
    </row>
    <row r="27" spans="6:7" ht="13.5" thickBot="1">
      <c r="F27" s="8"/>
      <c r="G27" s="20" t="s">
        <v>175</v>
      </c>
    </row>
    <row r="28" spans="6:7" ht="13.5" thickBot="1">
      <c r="F28" s="18"/>
      <c r="G28" s="20" t="s">
        <v>176</v>
      </c>
    </row>
  </sheetData>
  <sheetProtection/>
  <mergeCells count="3">
    <mergeCell ref="B2:H2"/>
    <mergeCell ref="I2:J2"/>
    <mergeCell ref="K2:L2"/>
  </mergeCells>
  <printOptions/>
  <pageMargins left="0.75" right="0.75" top="1" bottom="1" header="0.5" footer="0.5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.28125" style="20" customWidth="1"/>
    <col min="2" max="2" width="15.28125" style="20" customWidth="1"/>
    <col min="3" max="4" width="6.28125" style="20" customWidth="1"/>
    <col min="5" max="5" width="8.00390625" style="20" customWidth="1"/>
    <col min="6" max="6" width="10.00390625" style="20" customWidth="1"/>
    <col min="7" max="7" width="9.140625" style="20" customWidth="1"/>
    <col min="8" max="8" width="18.00390625" style="20" customWidth="1"/>
    <col min="9" max="9" width="10.00390625" style="20" customWidth="1"/>
    <col min="10" max="10" width="9.140625" style="20" customWidth="1"/>
    <col min="11" max="11" width="7.421875" style="20" customWidth="1"/>
    <col min="12" max="12" width="8.7109375" style="20" customWidth="1"/>
    <col min="13" max="16384" width="9.140625" style="20" customWidth="1"/>
  </cols>
  <sheetData>
    <row r="1" ht="23.25" customHeight="1" thickBot="1">
      <c r="B1" s="116" t="s">
        <v>208</v>
      </c>
    </row>
    <row r="2" spans="2:12" ht="26.25" customHeight="1" thickBot="1">
      <c r="B2" s="111" t="s">
        <v>202</v>
      </c>
      <c r="C2" s="112"/>
      <c r="D2" s="112"/>
      <c r="E2" s="112"/>
      <c r="F2" s="112"/>
      <c r="G2" s="112"/>
      <c r="H2" s="113"/>
      <c r="I2" s="114" t="s">
        <v>128</v>
      </c>
      <c r="J2" s="115"/>
      <c r="K2" s="114" t="s">
        <v>129</v>
      </c>
      <c r="L2" s="115"/>
    </row>
    <row r="3" spans="2:12" ht="45" customHeight="1" thickBot="1">
      <c r="B3" s="51" t="s">
        <v>7</v>
      </c>
      <c r="C3" s="51" t="s">
        <v>8</v>
      </c>
      <c r="D3" s="37" t="s">
        <v>99</v>
      </c>
      <c r="E3" s="82" t="s">
        <v>15</v>
      </c>
      <c r="F3" s="36" t="s">
        <v>9</v>
      </c>
      <c r="G3" s="37" t="s">
        <v>199</v>
      </c>
      <c r="H3" s="37" t="s">
        <v>100</v>
      </c>
      <c r="I3" s="19" t="s">
        <v>86</v>
      </c>
      <c r="J3" s="89" t="s">
        <v>97</v>
      </c>
      <c r="K3" s="19" t="s">
        <v>86</v>
      </c>
      <c r="L3" s="89" t="s">
        <v>97</v>
      </c>
    </row>
    <row r="4" spans="2:12" ht="16.5" customHeight="1" thickBot="1">
      <c r="B4" s="21"/>
      <c r="C4" s="22"/>
      <c r="D4" s="23"/>
      <c r="E4" s="83"/>
      <c r="F4" s="24"/>
      <c r="G4" s="23"/>
      <c r="H4" s="25"/>
      <c r="I4" s="6"/>
      <c r="J4" s="17" t="s">
        <v>220</v>
      </c>
      <c r="K4" s="2"/>
      <c r="L4" s="8" t="s">
        <v>165</v>
      </c>
    </row>
    <row r="5" spans="2:12" ht="27" customHeight="1">
      <c r="B5" s="21" t="s">
        <v>5</v>
      </c>
      <c r="C5" s="22">
        <v>3</v>
      </c>
      <c r="D5" s="23">
        <v>1</v>
      </c>
      <c r="E5" s="83">
        <f>C5+D5</f>
        <v>4</v>
      </c>
      <c r="F5" s="24"/>
      <c r="G5" s="23">
        <f>C5+D5+F5</f>
        <v>4</v>
      </c>
      <c r="H5" s="25"/>
      <c r="I5" s="6"/>
      <c r="J5" s="87" t="s">
        <v>33</v>
      </c>
      <c r="K5" s="2"/>
      <c r="L5" s="87" t="s">
        <v>188</v>
      </c>
    </row>
    <row r="6" spans="2:12" ht="16.5" customHeight="1" thickBot="1">
      <c r="B6" s="21" t="s">
        <v>212</v>
      </c>
      <c r="C6" s="22">
        <v>3</v>
      </c>
      <c r="D6" s="23"/>
      <c r="E6" s="83">
        <f>C6+D6</f>
        <v>3</v>
      </c>
      <c r="F6" s="24"/>
      <c r="G6" s="23">
        <f>C6+D6+F6</f>
        <v>3</v>
      </c>
      <c r="H6" s="25"/>
      <c r="I6" s="6"/>
      <c r="J6" s="87" t="s">
        <v>31</v>
      </c>
      <c r="K6" s="2"/>
      <c r="L6" s="87" t="s">
        <v>238</v>
      </c>
    </row>
    <row r="7" spans="2:12" ht="16.5" customHeight="1" thickBot="1">
      <c r="B7" s="21" t="s">
        <v>11</v>
      </c>
      <c r="C7" s="22"/>
      <c r="D7" s="23"/>
      <c r="E7" s="83"/>
      <c r="F7" s="24">
        <v>2</v>
      </c>
      <c r="G7" s="23">
        <f>C7+D7+F7</f>
        <v>2</v>
      </c>
      <c r="H7" s="25"/>
      <c r="I7" s="8" t="s">
        <v>79</v>
      </c>
      <c r="J7" s="87"/>
      <c r="K7" s="17" t="s">
        <v>141</v>
      </c>
      <c r="L7" s="87" t="s">
        <v>154</v>
      </c>
    </row>
    <row r="8" spans="2:12" ht="16.5" customHeight="1">
      <c r="B8" s="21" t="s">
        <v>12</v>
      </c>
      <c r="C8" s="22">
        <v>1</v>
      </c>
      <c r="D8" s="23">
        <v>1</v>
      </c>
      <c r="E8" s="83">
        <f>C8+D8</f>
        <v>2</v>
      </c>
      <c r="F8" s="24">
        <v>1</v>
      </c>
      <c r="G8" s="23">
        <f>C8+D8+F8</f>
        <v>3</v>
      </c>
      <c r="H8" s="25"/>
      <c r="I8" s="6" t="s">
        <v>237</v>
      </c>
      <c r="J8" s="87" t="s">
        <v>234</v>
      </c>
      <c r="K8" s="3" t="s">
        <v>140</v>
      </c>
      <c r="L8" s="87" t="s">
        <v>239</v>
      </c>
    </row>
    <row r="9" spans="2:12" ht="16.5" customHeight="1">
      <c r="B9" s="21" t="s">
        <v>13</v>
      </c>
      <c r="C9" s="22">
        <v>8</v>
      </c>
      <c r="D9" s="23">
        <v>1</v>
      </c>
      <c r="E9" s="83">
        <f>C9+D9</f>
        <v>9</v>
      </c>
      <c r="F9" s="24"/>
      <c r="G9" s="23">
        <f>C9+D9+F9</f>
        <v>9</v>
      </c>
      <c r="H9" s="25"/>
      <c r="I9" s="6"/>
      <c r="J9" s="87" t="s">
        <v>29</v>
      </c>
      <c r="K9" s="2"/>
      <c r="L9" s="87" t="s">
        <v>240</v>
      </c>
    </row>
    <row r="10" spans="2:12" ht="16.5" customHeight="1">
      <c r="B10" s="21" t="s">
        <v>62</v>
      </c>
      <c r="C10" s="22">
        <v>3</v>
      </c>
      <c r="D10" s="23">
        <v>3</v>
      </c>
      <c r="E10" s="83">
        <f>C10+D10</f>
        <v>6</v>
      </c>
      <c r="F10" s="24">
        <v>1</v>
      </c>
      <c r="G10" s="23">
        <f aca="true" t="shared" si="0" ref="G10:G17">C10+D10+F10</f>
        <v>7</v>
      </c>
      <c r="H10" s="25">
        <v>1</v>
      </c>
      <c r="I10" s="6" t="s">
        <v>118</v>
      </c>
      <c r="J10" s="87" t="s">
        <v>28</v>
      </c>
      <c r="K10" s="3" t="s">
        <v>146</v>
      </c>
      <c r="L10" s="87" t="s">
        <v>157</v>
      </c>
    </row>
    <row r="11" spans="2:12" ht="18" customHeight="1">
      <c r="B11" s="48" t="s">
        <v>55</v>
      </c>
      <c r="C11" s="22">
        <v>7</v>
      </c>
      <c r="D11" s="23">
        <v>3</v>
      </c>
      <c r="E11" s="83">
        <f>C11+D11</f>
        <v>10</v>
      </c>
      <c r="F11" s="24">
        <v>7</v>
      </c>
      <c r="G11" s="23">
        <f t="shared" si="0"/>
        <v>17</v>
      </c>
      <c r="H11" s="25"/>
      <c r="I11" s="6" t="s">
        <v>219</v>
      </c>
      <c r="J11" s="87" t="s">
        <v>103</v>
      </c>
      <c r="K11" s="3" t="s">
        <v>139</v>
      </c>
      <c r="L11" s="87" t="s">
        <v>167</v>
      </c>
    </row>
    <row r="12" spans="2:12" ht="18.75" customHeight="1">
      <c r="B12" s="48" t="s">
        <v>56</v>
      </c>
      <c r="C12" s="22"/>
      <c r="D12" s="23"/>
      <c r="E12" s="83"/>
      <c r="F12" s="24"/>
      <c r="G12" s="23">
        <f t="shared" si="0"/>
        <v>0</v>
      </c>
      <c r="H12" s="25"/>
      <c r="I12" s="6"/>
      <c r="J12" s="87"/>
      <c r="K12" s="3"/>
      <c r="L12" s="87"/>
    </row>
    <row r="13" spans="2:12" ht="18.75" customHeight="1">
      <c r="B13" s="48" t="s">
        <v>57</v>
      </c>
      <c r="C13" s="22">
        <v>10</v>
      </c>
      <c r="D13" s="23">
        <v>4</v>
      </c>
      <c r="E13" s="83">
        <f>C13+D13</f>
        <v>14</v>
      </c>
      <c r="F13" s="24">
        <v>3</v>
      </c>
      <c r="G13" s="23">
        <f t="shared" si="0"/>
        <v>17</v>
      </c>
      <c r="H13" s="25"/>
      <c r="I13" s="6" t="s">
        <v>22</v>
      </c>
      <c r="J13" s="87" t="s">
        <v>112</v>
      </c>
      <c r="K13" s="3" t="s">
        <v>138</v>
      </c>
      <c r="L13" s="87" t="s">
        <v>241</v>
      </c>
    </row>
    <row r="14" spans="2:12" ht="16.5" customHeight="1">
      <c r="B14" s="21" t="s">
        <v>14</v>
      </c>
      <c r="C14" s="22"/>
      <c r="D14" s="23"/>
      <c r="E14" s="83">
        <f>C14+D14</f>
        <v>0</v>
      </c>
      <c r="F14" s="24">
        <v>3</v>
      </c>
      <c r="G14" s="23">
        <f t="shared" si="0"/>
        <v>3</v>
      </c>
      <c r="H14" s="25"/>
      <c r="I14" s="6" t="s">
        <v>72</v>
      </c>
      <c r="J14" s="87" t="s">
        <v>25</v>
      </c>
      <c r="K14" s="3" t="s">
        <v>159</v>
      </c>
      <c r="L14" s="87" t="s">
        <v>242</v>
      </c>
    </row>
    <row r="15" spans="2:12" ht="18.75" customHeight="1" thickBot="1">
      <c r="B15" s="21" t="s">
        <v>63</v>
      </c>
      <c r="C15" s="22"/>
      <c r="D15" s="23"/>
      <c r="E15" s="83">
        <f>C15+D15</f>
        <v>0</v>
      </c>
      <c r="F15" s="24">
        <v>5</v>
      </c>
      <c r="G15" s="23">
        <f t="shared" si="0"/>
        <v>5</v>
      </c>
      <c r="H15" s="25"/>
      <c r="I15" s="6" t="s">
        <v>18</v>
      </c>
      <c r="J15" s="87" t="s">
        <v>20</v>
      </c>
      <c r="K15" s="3" t="s">
        <v>136</v>
      </c>
      <c r="L15" s="87" t="s">
        <v>158</v>
      </c>
    </row>
    <row r="16" spans="2:12" ht="16.5" customHeight="1" thickBot="1">
      <c r="B16" s="21" t="s">
        <v>125</v>
      </c>
      <c r="C16" s="22">
        <v>4</v>
      </c>
      <c r="D16" s="23">
        <v>1</v>
      </c>
      <c r="E16" s="83">
        <f>C16+D16</f>
        <v>5</v>
      </c>
      <c r="F16" s="24">
        <v>2</v>
      </c>
      <c r="G16" s="23">
        <f t="shared" si="0"/>
        <v>7</v>
      </c>
      <c r="H16" s="25"/>
      <c r="I16" s="6" t="s">
        <v>53</v>
      </c>
      <c r="J16" s="8" t="s">
        <v>19</v>
      </c>
      <c r="K16" s="3" t="s">
        <v>133</v>
      </c>
      <c r="L16" s="17" t="s">
        <v>190</v>
      </c>
    </row>
    <row r="17" spans="2:12" ht="16.5" customHeight="1">
      <c r="B17" s="21" t="s">
        <v>126</v>
      </c>
      <c r="C17" s="22"/>
      <c r="D17" s="23"/>
      <c r="E17" s="83"/>
      <c r="F17" s="24">
        <v>2</v>
      </c>
      <c r="G17" s="23">
        <f t="shared" si="0"/>
        <v>2</v>
      </c>
      <c r="H17" s="25"/>
      <c r="I17" s="6" t="s">
        <v>216</v>
      </c>
      <c r="J17" s="87"/>
      <c r="K17" s="3" t="s">
        <v>218</v>
      </c>
      <c r="L17" s="87"/>
    </row>
    <row r="18" spans="2:12" ht="18.75" customHeight="1" thickBot="1">
      <c r="B18" s="49"/>
      <c r="C18" s="27"/>
      <c r="D18" s="28"/>
      <c r="E18" s="84"/>
      <c r="F18" s="29"/>
      <c r="G18" s="28"/>
      <c r="H18" s="30"/>
      <c r="I18" s="7"/>
      <c r="J18" s="88"/>
      <c r="K18" s="12"/>
      <c r="L18" s="88"/>
    </row>
    <row r="19" spans="2:11" ht="21.75" customHeight="1" thickBot="1">
      <c r="B19" s="117" t="s">
        <v>230</v>
      </c>
      <c r="E19" s="85">
        <f>SUM(E4:E18)</f>
        <v>53</v>
      </c>
      <c r="F19" s="50">
        <f>SUM(F4:F18)</f>
        <v>26</v>
      </c>
      <c r="G19" s="32">
        <f>SUM(G4:G18)</f>
        <v>79</v>
      </c>
      <c r="H19" s="32">
        <f>SUM(H10:H18)</f>
        <v>1</v>
      </c>
      <c r="I19" s="17" t="s">
        <v>75</v>
      </c>
      <c r="K19" s="8" t="s">
        <v>132</v>
      </c>
    </row>
    <row r="20" spans="8:11" ht="13.5" thickBot="1">
      <c r="H20" s="33"/>
      <c r="I20" s="15"/>
      <c r="J20" s="34"/>
      <c r="K20" s="15"/>
    </row>
    <row r="21" spans="6:7" ht="13.5" thickBot="1">
      <c r="F21" s="8"/>
      <c r="G21" s="20" t="s">
        <v>175</v>
      </c>
    </row>
    <row r="22" spans="6:7" ht="13.5" thickBot="1">
      <c r="F22" s="18"/>
      <c r="G22" s="20" t="s">
        <v>176</v>
      </c>
    </row>
  </sheetData>
  <sheetProtection/>
  <mergeCells count="3">
    <mergeCell ref="B2:H2"/>
    <mergeCell ref="I2:J2"/>
    <mergeCell ref="K2:L2"/>
  </mergeCells>
  <printOptions/>
  <pageMargins left="0.75" right="0.75" top="0.5" bottom="0.35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20.8515625" style="20" customWidth="1"/>
    <col min="2" max="2" width="6.00390625" style="20" customWidth="1"/>
    <col min="3" max="3" width="6.28125" style="20" customWidth="1"/>
    <col min="4" max="4" width="8.8515625" style="20" customWidth="1"/>
    <col min="5" max="5" width="10.00390625" style="20" customWidth="1"/>
    <col min="6" max="6" width="11.140625" style="20" customWidth="1"/>
    <col min="7" max="7" width="9.57421875" style="20" customWidth="1"/>
    <col min="8" max="9" width="9.140625" style="20" customWidth="1"/>
    <col min="10" max="10" width="8.57421875" style="20" customWidth="1"/>
    <col min="11" max="11" width="8.421875" style="20" customWidth="1"/>
    <col min="12" max="12" width="8.00390625" style="20" customWidth="1"/>
    <col min="13" max="16384" width="9.140625" style="20" customWidth="1"/>
  </cols>
  <sheetData>
    <row r="1" ht="22.5" customHeight="1" thickBot="1">
      <c r="A1" s="116" t="s">
        <v>209</v>
      </c>
    </row>
    <row r="2" spans="1:11" ht="21.75" customHeight="1" thickBot="1">
      <c r="A2" s="111" t="s">
        <v>203</v>
      </c>
      <c r="B2" s="112"/>
      <c r="C2" s="112"/>
      <c r="D2" s="112"/>
      <c r="E2" s="112"/>
      <c r="F2" s="112"/>
      <c r="G2" s="113"/>
      <c r="H2" s="114" t="s">
        <v>128</v>
      </c>
      <c r="I2" s="115"/>
      <c r="J2" s="114" t="s">
        <v>129</v>
      </c>
      <c r="K2" s="115"/>
    </row>
    <row r="3" spans="1:11" ht="45" customHeight="1" thickBot="1">
      <c r="A3" s="51" t="s">
        <v>7</v>
      </c>
      <c r="B3" s="51" t="s">
        <v>8</v>
      </c>
      <c r="C3" s="37" t="s">
        <v>99</v>
      </c>
      <c r="D3" s="82" t="s">
        <v>16</v>
      </c>
      <c r="E3" s="36" t="s">
        <v>9</v>
      </c>
      <c r="F3" s="37" t="s">
        <v>199</v>
      </c>
      <c r="G3" s="37" t="s">
        <v>100</v>
      </c>
      <c r="H3" s="19" t="s">
        <v>131</v>
      </c>
      <c r="I3" s="86" t="s">
        <v>85</v>
      </c>
      <c r="J3" s="19" t="s">
        <v>131</v>
      </c>
      <c r="K3" s="92" t="s">
        <v>247</v>
      </c>
    </row>
    <row r="4" spans="1:11" ht="15" customHeight="1" thickBot="1">
      <c r="A4" s="38" t="s">
        <v>256</v>
      </c>
      <c r="B4" s="39"/>
      <c r="C4" s="40"/>
      <c r="D4" s="106"/>
      <c r="E4" s="41">
        <v>5</v>
      </c>
      <c r="F4" s="40"/>
      <c r="G4" s="42"/>
      <c r="H4" s="13" t="s">
        <v>70</v>
      </c>
      <c r="I4" s="87"/>
      <c r="J4" s="17" t="s">
        <v>253</v>
      </c>
      <c r="K4" s="87"/>
    </row>
    <row r="5" spans="1:11" ht="18" customHeight="1">
      <c r="A5" s="43" t="s">
        <v>257</v>
      </c>
      <c r="B5" s="44"/>
      <c r="C5" s="45"/>
      <c r="D5" s="83"/>
      <c r="E5" s="46">
        <v>3</v>
      </c>
      <c r="F5" s="45">
        <f>D5+E5</f>
        <v>3</v>
      </c>
      <c r="G5" s="47"/>
      <c r="H5" s="2" t="s">
        <v>79</v>
      </c>
      <c r="I5" s="87"/>
      <c r="J5" s="3" t="s">
        <v>252</v>
      </c>
      <c r="K5" s="87"/>
    </row>
    <row r="6" spans="1:11" ht="17.25" customHeight="1" thickBot="1">
      <c r="A6" s="48" t="s">
        <v>78</v>
      </c>
      <c r="B6" s="22"/>
      <c r="C6" s="23"/>
      <c r="D6" s="83"/>
      <c r="E6" s="24">
        <v>6</v>
      </c>
      <c r="F6" s="23">
        <f aca="true" t="shared" si="0" ref="F6:F18">D6+E6</f>
        <v>6</v>
      </c>
      <c r="G6" s="25"/>
      <c r="H6" s="2" t="s">
        <v>80</v>
      </c>
      <c r="I6" s="87"/>
      <c r="J6" s="3" t="s">
        <v>172</v>
      </c>
      <c r="K6" s="87"/>
    </row>
    <row r="7" spans="1:11" ht="16.5" customHeight="1" thickBot="1">
      <c r="A7" s="48" t="s">
        <v>76</v>
      </c>
      <c r="B7" s="22">
        <v>1</v>
      </c>
      <c r="C7" s="23"/>
      <c r="D7" s="83">
        <f>B7+C7</f>
        <v>1</v>
      </c>
      <c r="E7" s="24">
        <v>1</v>
      </c>
      <c r="F7" s="23">
        <f t="shared" si="0"/>
        <v>2</v>
      </c>
      <c r="G7" s="25"/>
      <c r="H7" s="2" t="s">
        <v>23</v>
      </c>
      <c r="I7" s="13" t="s">
        <v>30</v>
      </c>
      <c r="J7" s="3" t="s">
        <v>164</v>
      </c>
      <c r="K7" s="17" t="s">
        <v>255</v>
      </c>
    </row>
    <row r="8" spans="1:11" ht="16.5" customHeight="1">
      <c r="A8" s="48" t="s">
        <v>223</v>
      </c>
      <c r="B8" s="22"/>
      <c r="C8" s="23"/>
      <c r="D8" s="83"/>
      <c r="E8" s="24">
        <v>4</v>
      </c>
      <c r="F8" s="23">
        <f t="shared" si="0"/>
        <v>4</v>
      </c>
      <c r="G8" s="25"/>
      <c r="H8" s="2" t="s">
        <v>81</v>
      </c>
      <c r="I8" s="87"/>
      <c r="J8" s="3" t="s">
        <v>163</v>
      </c>
      <c r="K8" s="87"/>
    </row>
    <row r="9" spans="1:11" ht="18" customHeight="1">
      <c r="A9" s="48" t="s">
        <v>44</v>
      </c>
      <c r="B9" s="22">
        <v>3</v>
      </c>
      <c r="C9" s="23">
        <v>1</v>
      </c>
      <c r="D9" s="83">
        <f aca="true" t="shared" si="1" ref="D9:D18">B9+C9</f>
        <v>4</v>
      </c>
      <c r="E9" s="24"/>
      <c r="F9" s="23">
        <f t="shared" si="0"/>
        <v>4</v>
      </c>
      <c r="G9" s="25"/>
      <c r="H9" s="2" t="s">
        <v>82</v>
      </c>
      <c r="I9" s="87" t="s">
        <v>33</v>
      </c>
      <c r="J9" s="3" t="s">
        <v>144</v>
      </c>
      <c r="K9" s="87" t="s">
        <v>167</v>
      </c>
    </row>
    <row r="10" spans="1:11" ht="16.5" customHeight="1">
      <c r="A10" s="48" t="s">
        <v>224</v>
      </c>
      <c r="B10" s="22">
        <v>5</v>
      </c>
      <c r="C10" s="23">
        <v>2</v>
      </c>
      <c r="D10" s="83">
        <f t="shared" si="1"/>
        <v>7</v>
      </c>
      <c r="E10" s="24">
        <v>7</v>
      </c>
      <c r="F10" s="23">
        <f t="shared" si="0"/>
        <v>14</v>
      </c>
      <c r="G10" s="25"/>
      <c r="H10" s="2" t="s">
        <v>73</v>
      </c>
      <c r="I10" s="87" t="s">
        <v>87</v>
      </c>
      <c r="J10" s="3" t="s">
        <v>148</v>
      </c>
      <c r="K10" s="87" t="s">
        <v>240</v>
      </c>
    </row>
    <row r="11" spans="1:11" ht="18" customHeight="1">
      <c r="A11" s="48" t="s">
        <v>225</v>
      </c>
      <c r="B11" s="22"/>
      <c r="C11" s="23"/>
      <c r="D11" s="83"/>
      <c r="E11" s="24"/>
      <c r="F11" s="23">
        <f t="shared" si="0"/>
        <v>0</v>
      </c>
      <c r="G11" s="25"/>
      <c r="H11" s="2" t="s">
        <v>74</v>
      </c>
      <c r="I11" s="87"/>
      <c r="J11" s="3" t="s">
        <v>251</v>
      </c>
      <c r="K11" s="87"/>
    </row>
    <row r="12" spans="1:11" ht="15.75" customHeight="1">
      <c r="A12" s="48" t="s">
        <v>3</v>
      </c>
      <c r="B12" s="22">
        <v>1</v>
      </c>
      <c r="C12" s="23">
        <v>1</v>
      </c>
      <c r="D12" s="83">
        <f t="shared" si="1"/>
        <v>2</v>
      </c>
      <c r="E12" s="24">
        <v>3</v>
      </c>
      <c r="F12" s="23">
        <f t="shared" si="0"/>
        <v>5</v>
      </c>
      <c r="G12" s="25">
        <v>1</v>
      </c>
      <c r="H12" s="2" t="s">
        <v>24</v>
      </c>
      <c r="I12" s="87" t="s">
        <v>89</v>
      </c>
      <c r="J12" s="3" t="s">
        <v>147</v>
      </c>
      <c r="K12" s="87" t="s">
        <v>160</v>
      </c>
    </row>
    <row r="13" spans="1:11" ht="18" customHeight="1">
      <c r="A13" s="48" t="s">
        <v>64</v>
      </c>
      <c r="B13" s="22">
        <v>8</v>
      </c>
      <c r="C13" s="23">
        <v>2</v>
      </c>
      <c r="D13" s="83">
        <f t="shared" si="1"/>
        <v>10</v>
      </c>
      <c r="E13" s="24"/>
      <c r="F13" s="23">
        <f t="shared" si="0"/>
        <v>10</v>
      </c>
      <c r="G13" s="25">
        <v>1</v>
      </c>
      <c r="H13" s="2" t="s">
        <v>65</v>
      </c>
      <c r="I13" s="87" t="s">
        <v>90</v>
      </c>
      <c r="J13" s="3" t="s">
        <v>171</v>
      </c>
      <c r="K13" s="87" t="s">
        <v>238</v>
      </c>
    </row>
    <row r="14" spans="1:11" ht="17.25" customHeight="1">
      <c r="A14" s="48" t="s">
        <v>45</v>
      </c>
      <c r="B14" s="22">
        <v>3</v>
      </c>
      <c r="C14" s="23">
        <v>1</v>
      </c>
      <c r="D14" s="83">
        <f t="shared" si="1"/>
        <v>4</v>
      </c>
      <c r="E14" s="24">
        <v>4</v>
      </c>
      <c r="F14" s="23">
        <f t="shared" si="0"/>
        <v>8</v>
      </c>
      <c r="G14" s="25">
        <v>1</v>
      </c>
      <c r="H14" s="2" t="s">
        <v>66</v>
      </c>
      <c r="I14" s="87" t="s">
        <v>91</v>
      </c>
      <c r="J14" s="3" t="s">
        <v>146</v>
      </c>
      <c r="K14" s="87" t="s">
        <v>254</v>
      </c>
    </row>
    <row r="15" spans="1:11" ht="14.25" customHeight="1">
      <c r="A15" s="48" t="s">
        <v>77</v>
      </c>
      <c r="B15" s="22">
        <v>7</v>
      </c>
      <c r="C15" s="23">
        <v>1</v>
      </c>
      <c r="D15" s="83">
        <f t="shared" si="1"/>
        <v>8</v>
      </c>
      <c r="E15" s="24">
        <v>2</v>
      </c>
      <c r="F15" s="23">
        <f t="shared" si="0"/>
        <v>10</v>
      </c>
      <c r="G15" s="25">
        <v>1</v>
      </c>
      <c r="H15" s="2" t="s">
        <v>75</v>
      </c>
      <c r="I15" s="87" t="s">
        <v>92</v>
      </c>
      <c r="J15" s="3" t="s">
        <v>145</v>
      </c>
      <c r="K15" s="87" t="s">
        <v>166</v>
      </c>
    </row>
    <row r="16" spans="1:11" ht="15.75" customHeight="1">
      <c r="A16" s="48" t="s">
        <v>46</v>
      </c>
      <c r="B16" s="22">
        <v>9</v>
      </c>
      <c r="C16" s="23">
        <v>2</v>
      </c>
      <c r="D16" s="83">
        <f t="shared" si="1"/>
        <v>11</v>
      </c>
      <c r="E16" s="24"/>
      <c r="F16" s="23">
        <f t="shared" si="0"/>
        <v>11</v>
      </c>
      <c r="G16" s="25"/>
      <c r="H16" s="2" t="s">
        <v>67</v>
      </c>
      <c r="I16" s="87" t="s">
        <v>93</v>
      </c>
      <c r="J16" s="3" t="s">
        <v>162</v>
      </c>
      <c r="K16" s="87" t="s">
        <v>248</v>
      </c>
    </row>
    <row r="17" spans="1:12" ht="15" customHeight="1">
      <c r="A17" s="48" t="s">
        <v>177</v>
      </c>
      <c r="B17" s="22">
        <v>5</v>
      </c>
      <c r="C17" s="23">
        <v>3</v>
      </c>
      <c r="D17" s="83">
        <f t="shared" si="1"/>
        <v>8</v>
      </c>
      <c r="E17" s="24"/>
      <c r="F17" s="23">
        <f t="shared" si="0"/>
        <v>8</v>
      </c>
      <c r="G17" s="25"/>
      <c r="H17" s="2" t="s">
        <v>83</v>
      </c>
      <c r="I17" s="87" t="s">
        <v>94</v>
      </c>
      <c r="J17" s="3" t="s">
        <v>134</v>
      </c>
      <c r="K17" s="87" t="s">
        <v>165</v>
      </c>
      <c r="L17" s="1"/>
    </row>
    <row r="18" spans="1:11" ht="15" customHeight="1" thickBot="1">
      <c r="A18" s="49" t="s">
        <v>47</v>
      </c>
      <c r="B18" s="27">
        <v>19</v>
      </c>
      <c r="C18" s="28">
        <v>4</v>
      </c>
      <c r="D18" s="84">
        <f t="shared" si="1"/>
        <v>23</v>
      </c>
      <c r="E18" s="29"/>
      <c r="F18" s="28">
        <f t="shared" si="0"/>
        <v>23</v>
      </c>
      <c r="G18" s="30"/>
      <c r="H18" s="2" t="s">
        <v>84</v>
      </c>
      <c r="I18" s="88" t="s">
        <v>95</v>
      </c>
      <c r="J18" s="3" t="s">
        <v>250</v>
      </c>
      <c r="K18" s="88" t="s">
        <v>249</v>
      </c>
    </row>
    <row r="19" spans="1:12" ht="21.75" customHeight="1" thickBot="1">
      <c r="A19" s="117" t="s">
        <v>170</v>
      </c>
      <c r="D19" s="85">
        <f>SUM(D4:D18)</f>
        <v>78</v>
      </c>
      <c r="E19" s="31">
        <f>SUM(E4:E18)</f>
        <v>35</v>
      </c>
      <c r="F19" s="32">
        <f>SUM(D19+E19)</f>
        <v>113</v>
      </c>
      <c r="G19" s="32">
        <f>SUM(G5:G18)</f>
        <v>4</v>
      </c>
      <c r="H19" s="17" t="s">
        <v>69</v>
      </c>
      <c r="I19" s="17" t="s">
        <v>96</v>
      </c>
      <c r="J19" s="8" t="s">
        <v>132</v>
      </c>
      <c r="K19" s="9" t="s">
        <v>152</v>
      </c>
      <c r="L19" s="1"/>
    </row>
    <row r="20" spans="8:10" ht="13.5" thickBot="1">
      <c r="H20" s="4"/>
      <c r="I20" s="4"/>
      <c r="J20" s="16"/>
    </row>
    <row r="21" spans="5:10" ht="13.5" thickBot="1">
      <c r="E21" s="8"/>
      <c r="F21" s="20" t="s">
        <v>175</v>
      </c>
      <c r="J21" s="15"/>
    </row>
    <row r="22" spans="5:6" ht="13.5" thickBot="1">
      <c r="E22" s="18"/>
      <c r="F22" s="20" t="s">
        <v>176</v>
      </c>
    </row>
  </sheetData>
  <sheetProtection/>
  <mergeCells count="3">
    <mergeCell ref="A2:G2"/>
    <mergeCell ref="H2:I2"/>
    <mergeCell ref="J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20.8515625" style="20" customWidth="1"/>
    <col min="2" max="2" width="6.421875" style="20" customWidth="1"/>
    <col min="3" max="3" width="6.28125" style="20" customWidth="1"/>
    <col min="4" max="4" width="8.8515625" style="20" customWidth="1"/>
    <col min="5" max="5" width="10.7109375" style="20" customWidth="1"/>
    <col min="6" max="6" width="9.00390625" style="20" customWidth="1"/>
    <col min="7" max="7" width="9.28125" style="20" customWidth="1"/>
    <col min="8" max="8" width="8.421875" style="20" customWidth="1"/>
    <col min="9" max="9" width="9.140625" style="20" customWidth="1"/>
    <col min="10" max="10" width="8.57421875" style="20" customWidth="1"/>
    <col min="11" max="11" width="9.57421875" style="20" customWidth="1"/>
    <col min="12" max="16384" width="9.140625" style="20" customWidth="1"/>
  </cols>
  <sheetData>
    <row r="1" ht="19.5" customHeight="1" thickBot="1">
      <c r="A1" s="116" t="s">
        <v>210</v>
      </c>
    </row>
    <row r="2" spans="1:11" ht="24" customHeight="1" thickBot="1">
      <c r="A2" s="111" t="s">
        <v>204</v>
      </c>
      <c r="B2" s="112"/>
      <c r="C2" s="112"/>
      <c r="D2" s="112"/>
      <c r="E2" s="112"/>
      <c r="F2" s="112"/>
      <c r="G2" s="113"/>
      <c r="H2" s="110" t="s">
        <v>128</v>
      </c>
      <c r="I2" s="110"/>
      <c r="J2" s="114" t="s">
        <v>129</v>
      </c>
      <c r="K2" s="115"/>
    </row>
    <row r="3" spans="1:11" ht="45" customHeight="1" thickBot="1">
      <c r="A3" s="51" t="s">
        <v>7</v>
      </c>
      <c r="B3" s="51" t="s">
        <v>8</v>
      </c>
      <c r="C3" s="37" t="s">
        <v>99</v>
      </c>
      <c r="D3" s="82" t="s">
        <v>16</v>
      </c>
      <c r="E3" s="36" t="s">
        <v>9</v>
      </c>
      <c r="F3" s="37" t="s">
        <v>199</v>
      </c>
      <c r="G3" s="37" t="s">
        <v>100</v>
      </c>
      <c r="H3" s="19" t="s">
        <v>121</v>
      </c>
      <c r="I3" s="92" t="s">
        <v>117</v>
      </c>
      <c r="J3" s="101" t="s">
        <v>121</v>
      </c>
      <c r="K3" s="92" t="s">
        <v>117</v>
      </c>
    </row>
    <row r="4" spans="1:12" ht="18" customHeight="1" thickBot="1">
      <c r="A4" s="52"/>
      <c r="B4" s="53"/>
      <c r="C4" s="54"/>
      <c r="D4" s="91"/>
      <c r="E4" s="55"/>
      <c r="F4" s="54"/>
      <c r="G4" s="56"/>
      <c r="H4" s="5"/>
      <c r="I4" s="17" t="s">
        <v>123</v>
      </c>
      <c r="J4" s="11"/>
      <c r="K4" s="9" t="s">
        <v>188</v>
      </c>
      <c r="L4" s="1"/>
    </row>
    <row r="5" spans="1:11" ht="16.5" customHeight="1">
      <c r="A5" s="21" t="s">
        <v>40</v>
      </c>
      <c r="B5" s="22">
        <v>3</v>
      </c>
      <c r="C5" s="23"/>
      <c r="D5" s="83">
        <f>B5+C5</f>
        <v>3</v>
      </c>
      <c r="E5" s="24"/>
      <c r="F5" s="23">
        <f>D5+E5</f>
        <v>3</v>
      </c>
      <c r="G5" s="25"/>
      <c r="H5" s="2"/>
      <c r="I5" s="87" t="s">
        <v>187</v>
      </c>
      <c r="J5" s="3"/>
      <c r="K5" s="90" t="s">
        <v>155</v>
      </c>
    </row>
    <row r="6" spans="1:11" ht="17.25" customHeight="1" thickBot="1">
      <c r="A6" s="21" t="s">
        <v>115</v>
      </c>
      <c r="B6" s="22">
        <v>3</v>
      </c>
      <c r="C6" s="23"/>
      <c r="D6" s="83">
        <f aca="true" t="shared" si="0" ref="D6:D24">B6+C6</f>
        <v>3</v>
      </c>
      <c r="E6" s="24"/>
      <c r="F6" s="23">
        <f aca="true" t="shared" si="1" ref="F6:F24">D6+E6</f>
        <v>3</v>
      </c>
      <c r="G6" s="25"/>
      <c r="H6" s="2"/>
      <c r="I6" s="87" t="s">
        <v>89</v>
      </c>
      <c r="J6" s="3"/>
      <c r="K6" s="87" t="s">
        <v>154</v>
      </c>
    </row>
    <row r="7" spans="1:11" ht="17.25" customHeight="1" thickBot="1">
      <c r="A7" s="21" t="s">
        <v>116</v>
      </c>
      <c r="B7" s="22">
        <v>3</v>
      </c>
      <c r="C7" s="23">
        <v>1</v>
      </c>
      <c r="D7" s="83">
        <f t="shared" si="0"/>
        <v>4</v>
      </c>
      <c r="E7" s="24">
        <v>2</v>
      </c>
      <c r="F7" s="23">
        <f t="shared" si="1"/>
        <v>6</v>
      </c>
      <c r="G7" s="25"/>
      <c r="H7" s="14" t="s">
        <v>79</v>
      </c>
      <c r="I7" s="87" t="s">
        <v>122</v>
      </c>
      <c r="J7" s="17" t="s">
        <v>163</v>
      </c>
      <c r="K7" s="87" t="s">
        <v>160</v>
      </c>
    </row>
    <row r="8" spans="1:11" ht="17.25" customHeight="1">
      <c r="A8" s="21" t="s">
        <v>6</v>
      </c>
      <c r="B8" s="22"/>
      <c r="C8" s="23"/>
      <c r="D8" s="83"/>
      <c r="E8" s="24">
        <v>2</v>
      </c>
      <c r="F8" s="23">
        <f t="shared" si="1"/>
        <v>2</v>
      </c>
      <c r="G8" s="25"/>
      <c r="H8" s="2" t="s">
        <v>181</v>
      </c>
      <c r="I8" s="87" t="s">
        <v>88</v>
      </c>
      <c r="J8" s="3" t="s">
        <v>142</v>
      </c>
      <c r="K8" s="87" t="s">
        <v>161</v>
      </c>
    </row>
    <row r="9" spans="1:11" ht="18.75" customHeight="1">
      <c r="A9" s="21" t="s">
        <v>43</v>
      </c>
      <c r="B9" s="22">
        <v>1</v>
      </c>
      <c r="C9" s="23">
        <v>1</v>
      </c>
      <c r="D9" s="83">
        <f t="shared" si="0"/>
        <v>2</v>
      </c>
      <c r="E9" s="24"/>
      <c r="F9" s="23">
        <f t="shared" si="1"/>
        <v>2</v>
      </c>
      <c r="G9" s="25"/>
      <c r="H9" s="2"/>
      <c r="I9" s="87" t="s">
        <v>186</v>
      </c>
      <c r="J9" s="3"/>
      <c r="K9" s="87" t="s">
        <v>167</v>
      </c>
    </row>
    <row r="10" spans="1:11" ht="17.25" customHeight="1">
      <c r="A10" s="21" t="s">
        <v>119</v>
      </c>
      <c r="B10" s="22">
        <v>3</v>
      </c>
      <c r="C10" s="23">
        <v>2</v>
      </c>
      <c r="D10" s="83">
        <f t="shared" si="0"/>
        <v>5</v>
      </c>
      <c r="E10" s="24">
        <v>2</v>
      </c>
      <c r="F10" s="23">
        <f t="shared" si="1"/>
        <v>7</v>
      </c>
      <c r="G10" s="25">
        <v>1</v>
      </c>
      <c r="H10" s="2" t="s">
        <v>264</v>
      </c>
      <c r="I10" s="87" t="s">
        <v>185</v>
      </c>
      <c r="J10" s="3" t="s">
        <v>251</v>
      </c>
      <c r="K10" s="87" t="s">
        <v>189</v>
      </c>
    </row>
    <row r="11" spans="1:11" ht="18.75" customHeight="1">
      <c r="A11" s="21" t="s">
        <v>41</v>
      </c>
      <c r="B11" s="22">
        <v>2</v>
      </c>
      <c r="C11" s="23"/>
      <c r="D11" s="83">
        <f t="shared" si="0"/>
        <v>2</v>
      </c>
      <c r="E11" s="24"/>
      <c r="F11" s="23">
        <f t="shared" si="1"/>
        <v>2</v>
      </c>
      <c r="G11" s="25"/>
      <c r="H11" s="2"/>
      <c r="I11" s="87" t="s">
        <v>27</v>
      </c>
      <c r="J11" s="3"/>
      <c r="K11" s="87" t="s">
        <v>190</v>
      </c>
    </row>
    <row r="12" spans="1:11" ht="18.75" customHeight="1">
      <c r="A12" s="21" t="s">
        <v>42</v>
      </c>
      <c r="B12" s="22">
        <v>1</v>
      </c>
      <c r="C12" s="23"/>
      <c r="D12" s="83">
        <f t="shared" si="0"/>
        <v>1</v>
      </c>
      <c r="E12" s="24"/>
      <c r="F12" s="23">
        <f t="shared" si="1"/>
        <v>1</v>
      </c>
      <c r="G12" s="25">
        <v>1</v>
      </c>
      <c r="H12" s="2"/>
      <c r="I12" s="87" t="s">
        <v>180</v>
      </c>
      <c r="J12" s="3"/>
      <c r="K12" s="87" t="s">
        <v>191</v>
      </c>
    </row>
    <row r="13" spans="1:11" ht="15.75" customHeight="1">
      <c r="A13" s="21" t="s">
        <v>221</v>
      </c>
      <c r="B13" s="22">
        <v>12</v>
      </c>
      <c r="C13" s="23">
        <v>2</v>
      </c>
      <c r="D13" s="83">
        <f>B13+C13</f>
        <v>14</v>
      </c>
      <c r="E13" s="24"/>
      <c r="F13" s="23">
        <f>D13+E13</f>
        <v>14</v>
      </c>
      <c r="G13" s="25"/>
      <c r="H13" s="2"/>
      <c r="I13" s="87" t="s">
        <v>184</v>
      </c>
      <c r="J13" s="3"/>
      <c r="K13" s="87" t="s">
        <v>193</v>
      </c>
    </row>
    <row r="14" spans="1:11" ht="15.75" customHeight="1">
      <c r="A14" s="21" t="s">
        <v>222</v>
      </c>
      <c r="B14" s="22"/>
      <c r="C14" s="23"/>
      <c r="D14" s="83"/>
      <c r="E14" s="24">
        <v>3</v>
      </c>
      <c r="F14" s="23">
        <f t="shared" si="1"/>
        <v>3</v>
      </c>
      <c r="G14" s="25"/>
      <c r="H14" s="2" t="s">
        <v>81</v>
      </c>
      <c r="I14" s="87"/>
      <c r="J14" s="3" t="s">
        <v>140</v>
      </c>
      <c r="K14" s="87"/>
    </row>
    <row r="15" spans="1:11" ht="18" customHeight="1">
      <c r="A15" s="21" t="s">
        <v>192</v>
      </c>
      <c r="B15" s="22"/>
      <c r="C15" s="23"/>
      <c r="D15" s="83"/>
      <c r="E15" s="24">
        <v>1</v>
      </c>
      <c r="F15" s="23">
        <f t="shared" si="1"/>
        <v>1</v>
      </c>
      <c r="G15" s="25"/>
      <c r="H15" s="2" t="s">
        <v>182</v>
      </c>
      <c r="I15" s="87"/>
      <c r="J15" s="3" t="s">
        <v>137</v>
      </c>
      <c r="K15" s="87"/>
    </row>
    <row r="16" spans="1:11" ht="16.5" customHeight="1">
      <c r="A16" s="21" t="s">
        <v>4</v>
      </c>
      <c r="B16" s="22"/>
      <c r="C16" s="23"/>
      <c r="D16" s="83"/>
      <c r="E16" s="24"/>
      <c r="F16" s="23">
        <f>D16+E16</f>
        <v>0</v>
      </c>
      <c r="G16" s="25"/>
      <c r="H16" s="98"/>
      <c r="I16" s="87"/>
      <c r="J16" s="99"/>
      <c r="K16" s="87"/>
    </row>
    <row r="17" spans="1:11" ht="16.5" customHeight="1">
      <c r="A17" s="21" t="s">
        <v>215</v>
      </c>
      <c r="B17" s="22"/>
      <c r="C17" s="23"/>
      <c r="D17" s="83"/>
      <c r="E17" s="24">
        <v>3</v>
      </c>
      <c r="F17" s="23">
        <f t="shared" si="1"/>
        <v>3</v>
      </c>
      <c r="G17" s="25"/>
      <c r="H17" s="2" t="s">
        <v>72</v>
      </c>
      <c r="I17" s="87"/>
      <c r="J17" s="3" t="s">
        <v>127</v>
      </c>
      <c r="K17" s="87"/>
    </row>
    <row r="18" spans="1:11" ht="19.5" customHeight="1">
      <c r="A18" s="21" t="s">
        <v>1</v>
      </c>
      <c r="B18" s="22"/>
      <c r="C18" s="23"/>
      <c r="D18" s="83"/>
      <c r="E18" s="24">
        <v>1</v>
      </c>
      <c r="F18" s="23">
        <f t="shared" si="1"/>
        <v>1</v>
      </c>
      <c r="G18" s="25"/>
      <c r="H18" s="2" t="s">
        <v>18</v>
      </c>
      <c r="I18" s="87"/>
      <c r="J18" s="3" t="s">
        <v>135</v>
      </c>
      <c r="K18" s="87"/>
    </row>
    <row r="19" spans="1:12" ht="26.25" customHeight="1">
      <c r="A19" s="21" t="s">
        <v>173</v>
      </c>
      <c r="B19" s="22"/>
      <c r="C19" s="23"/>
      <c r="D19" s="83"/>
      <c r="E19" s="24">
        <v>8</v>
      </c>
      <c r="F19" s="23">
        <f t="shared" si="1"/>
        <v>8</v>
      </c>
      <c r="G19" s="25"/>
      <c r="H19" s="2" t="s">
        <v>73</v>
      </c>
      <c r="I19" s="87" t="s">
        <v>183</v>
      </c>
      <c r="J19" s="3" t="s">
        <v>162</v>
      </c>
      <c r="K19" s="87" t="s">
        <v>195</v>
      </c>
      <c r="L19" s="1"/>
    </row>
    <row r="20" spans="1:11" ht="25.5" customHeight="1">
      <c r="A20" s="21" t="s">
        <v>120</v>
      </c>
      <c r="B20" s="22"/>
      <c r="C20" s="23"/>
      <c r="D20" s="83"/>
      <c r="E20" s="24">
        <v>2</v>
      </c>
      <c r="F20" s="23">
        <f t="shared" si="1"/>
        <v>2</v>
      </c>
      <c r="G20" s="25"/>
      <c r="H20" s="2" t="s">
        <v>74</v>
      </c>
      <c r="I20" s="87"/>
      <c r="J20" s="3" t="s">
        <v>194</v>
      </c>
      <c r="K20" s="87"/>
    </row>
    <row r="21" spans="1:11" ht="17.25" customHeight="1">
      <c r="A21" s="21" t="s">
        <v>114</v>
      </c>
      <c r="B21" s="22">
        <v>4</v>
      </c>
      <c r="C21" s="23">
        <v>2</v>
      </c>
      <c r="D21" s="83">
        <f t="shared" si="0"/>
        <v>6</v>
      </c>
      <c r="E21" s="24"/>
      <c r="F21" s="23">
        <f t="shared" si="1"/>
        <v>6</v>
      </c>
      <c r="G21" s="25"/>
      <c r="H21" s="2"/>
      <c r="I21" s="87" t="s">
        <v>113</v>
      </c>
      <c r="J21" s="3"/>
      <c r="K21" s="87" t="s">
        <v>174</v>
      </c>
    </row>
    <row r="22" spans="1:11" ht="17.25" customHeight="1">
      <c r="A22" s="21" t="s">
        <v>101</v>
      </c>
      <c r="B22" s="22">
        <v>1</v>
      </c>
      <c r="C22" s="23"/>
      <c r="D22" s="83">
        <f t="shared" si="0"/>
        <v>1</v>
      </c>
      <c r="E22" s="24"/>
      <c r="F22" s="23">
        <f t="shared" si="1"/>
        <v>1</v>
      </c>
      <c r="G22" s="25"/>
      <c r="H22" s="2"/>
      <c r="I22" s="87" t="s">
        <v>68</v>
      </c>
      <c r="J22" s="3"/>
      <c r="K22" s="87" t="s">
        <v>196</v>
      </c>
    </row>
    <row r="23" spans="1:11" ht="16.5" customHeight="1" thickBot="1">
      <c r="A23" s="21" t="s">
        <v>39</v>
      </c>
      <c r="B23" s="22">
        <v>3</v>
      </c>
      <c r="C23" s="23"/>
      <c r="D23" s="83">
        <f t="shared" si="0"/>
        <v>3</v>
      </c>
      <c r="E23" s="24"/>
      <c r="F23" s="23">
        <f t="shared" si="1"/>
        <v>3</v>
      </c>
      <c r="G23" s="25"/>
      <c r="H23" s="2"/>
      <c r="I23" s="87" t="s">
        <v>110</v>
      </c>
      <c r="J23" s="3"/>
      <c r="K23" s="87" t="s">
        <v>197</v>
      </c>
    </row>
    <row r="24" spans="1:11" ht="14.25" customHeight="1" thickBot="1">
      <c r="A24" s="26" t="s">
        <v>105</v>
      </c>
      <c r="B24" s="27">
        <v>8</v>
      </c>
      <c r="C24" s="28">
        <v>3</v>
      </c>
      <c r="D24" s="84">
        <f t="shared" si="0"/>
        <v>11</v>
      </c>
      <c r="E24" s="29"/>
      <c r="F24" s="28">
        <f t="shared" si="1"/>
        <v>11</v>
      </c>
      <c r="G24" s="30"/>
      <c r="H24" s="2"/>
      <c r="I24" s="8" t="s">
        <v>109</v>
      </c>
      <c r="J24" s="12"/>
      <c r="K24" s="17" t="s">
        <v>198</v>
      </c>
    </row>
    <row r="25" spans="1:10" ht="17.25" customHeight="1" thickBot="1">
      <c r="A25" s="117" t="s">
        <v>230</v>
      </c>
      <c r="D25" s="85">
        <f>SUM(D4:D24)</f>
        <v>55</v>
      </c>
      <c r="E25" s="31">
        <f>SUM(E4:E24)</f>
        <v>24</v>
      </c>
      <c r="F25" s="32">
        <f>SUM(D25+E25)</f>
        <v>79</v>
      </c>
      <c r="G25" s="32">
        <f>SUM(G6:G24)</f>
        <v>2</v>
      </c>
      <c r="H25" s="17" t="s">
        <v>54</v>
      </c>
      <c r="J25" s="8" t="s">
        <v>168</v>
      </c>
    </row>
    <row r="26" ht="13.5" thickBot="1">
      <c r="H26" s="1"/>
    </row>
    <row r="27" spans="5:6" ht="13.5" thickBot="1">
      <c r="E27" s="8"/>
      <c r="F27" s="20" t="s">
        <v>175</v>
      </c>
    </row>
    <row r="28" spans="5:6" ht="13.5" thickBot="1">
      <c r="E28" s="18"/>
      <c r="F28" s="20" t="s">
        <v>176</v>
      </c>
    </row>
  </sheetData>
  <sheetProtection/>
  <mergeCells count="3">
    <mergeCell ref="A2:G2"/>
    <mergeCell ref="H2:I2"/>
    <mergeCell ref="J2:K2"/>
  </mergeCells>
  <printOptions/>
  <pageMargins left="0.7" right="0.7" top="0.75" bottom="0.75" header="0.3" footer="0.3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3.28125" style="20" customWidth="1"/>
    <col min="2" max="2" width="6.421875" style="20" customWidth="1"/>
    <col min="3" max="3" width="6.28125" style="20" customWidth="1"/>
    <col min="4" max="4" width="8.8515625" style="20" customWidth="1"/>
    <col min="5" max="5" width="10.7109375" style="20" customWidth="1"/>
    <col min="6" max="6" width="11.140625" style="20" customWidth="1"/>
    <col min="7" max="7" width="9.140625" style="20" customWidth="1"/>
    <col min="8" max="8" width="10.8515625" style="20" customWidth="1"/>
    <col min="9" max="9" width="11.7109375" style="20" customWidth="1"/>
    <col min="10" max="10" width="13.00390625" style="20" customWidth="1"/>
    <col min="11" max="16384" width="9.140625" style="20" customWidth="1"/>
  </cols>
  <sheetData>
    <row r="1" ht="18.75" customHeight="1" thickBot="1">
      <c r="A1" s="116" t="s">
        <v>211</v>
      </c>
    </row>
    <row r="2" spans="1:9" ht="24" customHeight="1" thickBot="1">
      <c r="A2" s="111" t="s">
        <v>246</v>
      </c>
      <c r="B2" s="112"/>
      <c r="C2" s="112"/>
      <c r="D2" s="112"/>
      <c r="E2" s="112"/>
      <c r="F2" s="112"/>
      <c r="G2" s="113"/>
      <c r="H2" s="10" t="s">
        <v>128</v>
      </c>
      <c r="I2" s="10" t="s">
        <v>129</v>
      </c>
    </row>
    <row r="3" spans="1:9" ht="45" customHeight="1" thickBot="1">
      <c r="A3" s="35" t="s">
        <v>7</v>
      </c>
      <c r="B3" s="35" t="s">
        <v>8</v>
      </c>
      <c r="C3" s="35" t="s">
        <v>99</v>
      </c>
      <c r="D3" s="82" t="s">
        <v>16</v>
      </c>
      <c r="E3" s="36" t="s">
        <v>9</v>
      </c>
      <c r="F3" s="37" t="s">
        <v>199</v>
      </c>
      <c r="G3" s="37" t="s">
        <v>100</v>
      </c>
      <c r="H3" s="19" t="s">
        <v>131</v>
      </c>
      <c r="I3" s="86" t="s">
        <v>131</v>
      </c>
    </row>
    <row r="4" spans="1:9" ht="19.5" customHeight="1" thickBot="1">
      <c r="A4" s="48" t="s">
        <v>106</v>
      </c>
      <c r="B4" s="62">
        <v>9</v>
      </c>
      <c r="C4" s="63"/>
      <c r="D4" s="94">
        <f aca="true" t="shared" si="0" ref="D4:D10">B4+C4</f>
        <v>9</v>
      </c>
      <c r="E4" s="60">
        <v>4</v>
      </c>
      <c r="F4" s="61">
        <f aca="true" t="shared" si="1" ref="F4:F10">D4+E4</f>
        <v>13</v>
      </c>
      <c r="G4" s="64"/>
      <c r="H4" s="8" t="s">
        <v>53</v>
      </c>
      <c r="I4" s="17" t="s">
        <v>142</v>
      </c>
    </row>
    <row r="5" spans="1:9" ht="19.5" customHeight="1">
      <c r="A5" s="48" t="s">
        <v>48</v>
      </c>
      <c r="B5" s="62">
        <v>1</v>
      </c>
      <c r="C5" s="63">
        <v>2</v>
      </c>
      <c r="D5" s="94">
        <f t="shared" si="0"/>
        <v>3</v>
      </c>
      <c r="E5" s="65">
        <v>1</v>
      </c>
      <c r="F5" s="61">
        <f t="shared" si="1"/>
        <v>4</v>
      </c>
      <c r="G5" s="64">
        <v>1</v>
      </c>
      <c r="H5" s="3" t="s">
        <v>54</v>
      </c>
      <c r="I5" s="87" t="s">
        <v>148</v>
      </c>
    </row>
    <row r="6" spans="1:9" ht="19.5" customHeight="1">
      <c r="A6" s="48" t="s">
        <v>37</v>
      </c>
      <c r="B6" s="62">
        <v>2</v>
      </c>
      <c r="C6" s="63"/>
      <c r="D6" s="94">
        <f t="shared" si="0"/>
        <v>2</v>
      </c>
      <c r="E6" s="60">
        <v>2</v>
      </c>
      <c r="F6" s="61">
        <f t="shared" si="1"/>
        <v>4</v>
      </c>
      <c r="G6" s="66"/>
      <c r="H6" s="3" t="s">
        <v>65</v>
      </c>
      <c r="I6" s="87" t="s">
        <v>156</v>
      </c>
    </row>
    <row r="7" spans="1:9" ht="19.5" customHeight="1">
      <c r="A7" s="48" t="s">
        <v>107</v>
      </c>
      <c r="B7" s="62">
        <v>8</v>
      </c>
      <c r="C7" s="63">
        <v>1</v>
      </c>
      <c r="D7" s="94">
        <f t="shared" si="0"/>
        <v>9</v>
      </c>
      <c r="E7" s="60">
        <v>6</v>
      </c>
      <c r="F7" s="61">
        <f t="shared" si="1"/>
        <v>15</v>
      </c>
      <c r="G7" s="66">
        <v>2</v>
      </c>
      <c r="H7" s="3" t="s">
        <v>66</v>
      </c>
      <c r="I7" s="87" t="s">
        <v>140</v>
      </c>
    </row>
    <row r="8" spans="1:9" ht="19.5" customHeight="1">
      <c r="A8" s="48" t="s">
        <v>49</v>
      </c>
      <c r="B8" s="62">
        <v>13</v>
      </c>
      <c r="C8" s="63">
        <v>1</v>
      </c>
      <c r="D8" s="94">
        <f t="shared" si="0"/>
        <v>14</v>
      </c>
      <c r="E8" s="65"/>
      <c r="F8" s="61">
        <f t="shared" si="1"/>
        <v>14</v>
      </c>
      <c r="G8" s="64"/>
      <c r="H8" s="3" t="s">
        <v>75</v>
      </c>
      <c r="I8" s="87" t="s">
        <v>245</v>
      </c>
    </row>
    <row r="9" spans="1:9" ht="19.5" customHeight="1">
      <c r="A9" s="48" t="s">
        <v>265</v>
      </c>
      <c r="B9" s="62">
        <v>2</v>
      </c>
      <c r="C9" s="63"/>
      <c r="D9" s="94">
        <f t="shared" si="0"/>
        <v>2</v>
      </c>
      <c r="E9" s="65"/>
      <c r="F9" s="61">
        <f t="shared" si="1"/>
        <v>2</v>
      </c>
      <c r="G9" s="64">
        <v>1</v>
      </c>
      <c r="H9" s="3" t="s">
        <v>83</v>
      </c>
      <c r="I9" s="87" t="s">
        <v>146</v>
      </c>
    </row>
    <row r="10" spans="1:9" ht="19.5" customHeight="1">
      <c r="A10" s="48" t="s">
        <v>108</v>
      </c>
      <c r="B10" s="62">
        <v>1</v>
      </c>
      <c r="C10" s="63"/>
      <c r="D10" s="94">
        <f t="shared" si="0"/>
        <v>1</v>
      </c>
      <c r="E10" s="65"/>
      <c r="F10" s="61">
        <f t="shared" si="1"/>
        <v>1</v>
      </c>
      <c r="G10" s="64">
        <v>1</v>
      </c>
      <c r="H10" s="3" t="s">
        <v>84</v>
      </c>
      <c r="I10" s="87" t="s">
        <v>145</v>
      </c>
    </row>
    <row r="11" spans="1:9" ht="19.5" customHeight="1" thickBot="1">
      <c r="A11" s="48" t="s">
        <v>51</v>
      </c>
      <c r="B11" s="62"/>
      <c r="C11" s="63"/>
      <c r="D11" s="94"/>
      <c r="E11" s="65"/>
      <c r="F11" s="61"/>
      <c r="G11" s="64"/>
      <c r="H11" s="3" t="s">
        <v>19</v>
      </c>
      <c r="I11" s="87" t="s">
        <v>229</v>
      </c>
    </row>
    <row r="12" spans="1:9" ht="19.5" customHeight="1" thickBot="1">
      <c r="A12" s="49" t="s">
        <v>38</v>
      </c>
      <c r="B12" s="67"/>
      <c r="C12" s="68"/>
      <c r="D12" s="95"/>
      <c r="E12" s="69"/>
      <c r="F12" s="70"/>
      <c r="G12" s="71"/>
      <c r="H12" s="17" t="s">
        <v>111</v>
      </c>
      <c r="I12" s="8" t="s">
        <v>133</v>
      </c>
    </row>
    <row r="13" spans="4:7" ht="19.5" customHeight="1" thickBot="1">
      <c r="D13" s="96">
        <f>SUM(D4:D12)</f>
        <v>40</v>
      </c>
      <c r="E13" s="72">
        <f>SUM(E4:E12)</f>
        <v>13</v>
      </c>
      <c r="F13" s="73">
        <f>SUM(D13+E13)</f>
        <v>53</v>
      </c>
      <c r="G13" s="73">
        <f>SUM(G4:G12)</f>
        <v>5</v>
      </c>
    </row>
    <row r="14" ht="13.5" thickBot="1"/>
    <row r="15" spans="5:6" ht="13.5" thickBot="1">
      <c r="E15" s="8"/>
      <c r="F15" s="20" t="s">
        <v>175</v>
      </c>
    </row>
    <row r="16" spans="5:6" ht="13.5" thickBot="1">
      <c r="E16" s="18"/>
      <c r="F16" s="20" t="s">
        <v>176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0.8515625" style="20" customWidth="1"/>
    <col min="2" max="2" width="6.140625" style="20" customWidth="1"/>
    <col min="3" max="3" width="6.421875" style="20" customWidth="1"/>
    <col min="4" max="4" width="8.8515625" style="20" customWidth="1"/>
    <col min="5" max="5" width="10.7109375" style="20" customWidth="1"/>
    <col min="6" max="6" width="10.28125" style="20" customWidth="1"/>
    <col min="7" max="7" width="9.00390625" style="20" customWidth="1"/>
    <col min="8" max="9" width="10.421875" style="20" customWidth="1"/>
    <col min="10" max="16384" width="9.140625" style="20" customWidth="1"/>
  </cols>
  <sheetData>
    <row r="1" ht="21.75" customHeight="1" thickBot="1">
      <c r="A1" s="116" t="s">
        <v>206</v>
      </c>
    </row>
    <row r="2" spans="1:9" ht="23.25" customHeight="1" thickBot="1">
      <c r="A2" s="111" t="s">
        <v>205</v>
      </c>
      <c r="B2" s="112"/>
      <c r="C2" s="112"/>
      <c r="D2" s="112"/>
      <c r="E2" s="112"/>
      <c r="F2" s="112"/>
      <c r="G2" s="113"/>
      <c r="H2" s="10" t="s">
        <v>128</v>
      </c>
      <c r="I2" s="10" t="s">
        <v>129</v>
      </c>
    </row>
    <row r="3" spans="1:9" ht="45" customHeight="1" thickBot="1">
      <c r="A3" s="51" t="s">
        <v>7</v>
      </c>
      <c r="B3" s="51" t="s">
        <v>8</v>
      </c>
      <c r="C3" s="37" t="s">
        <v>178</v>
      </c>
      <c r="D3" s="82" t="s">
        <v>16</v>
      </c>
      <c r="E3" s="36" t="s">
        <v>9</v>
      </c>
      <c r="F3" s="37" t="s">
        <v>199</v>
      </c>
      <c r="G3" s="37" t="s">
        <v>100</v>
      </c>
      <c r="H3" s="19" t="s">
        <v>130</v>
      </c>
      <c r="I3" s="92" t="s">
        <v>130</v>
      </c>
    </row>
    <row r="4" spans="1:9" ht="19.5" customHeight="1" thickBot="1">
      <c r="A4" s="38" t="s">
        <v>101</v>
      </c>
      <c r="B4" s="57"/>
      <c r="C4" s="58"/>
      <c r="D4" s="93"/>
      <c r="E4" s="74">
        <v>2</v>
      </c>
      <c r="F4" s="59">
        <f>D4+E4</f>
        <v>2</v>
      </c>
      <c r="G4" s="75"/>
      <c r="H4" s="8" t="s">
        <v>22</v>
      </c>
      <c r="I4" s="17" t="s">
        <v>151</v>
      </c>
    </row>
    <row r="5" spans="1:9" ht="26.25" customHeight="1">
      <c r="A5" s="48" t="s">
        <v>102</v>
      </c>
      <c r="B5" s="62"/>
      <c r="C5" s="63"/>
      <c r="D5" s="94"/>
      <c r="E5" s="60">
        <v>2</v>
      </c>
      <c r="F5" s="61">
        <f aca="true" t="shared" si="0" ref="F5:F13">D5+E5</f>
        <v>2</v>
      </c>
      <c r="G5" s="66"/>
      <c r="H5" s="6" t="s">
        <v>71</v>
      </c>
      <c r="I5" s="87" t="s">
        <v>150</v>
      </c>
    </row>
    <row r="6" spans="1:9" ht="19.5" customHeight="1">
      <c r="A6" s="48" t="s">
        <v>35</v>
      </c>
      <c r="B6" s="62"/>
      <c r="C6" s="63"/>
      <c r="D6" s="94"/>
      <c r="E6" s="60">
        <v>1</v>
      </c>
      <c r="F6" s="61">
        <f t="shared" si="0"/>
        <v>1</v>
      </c>
      <c r="G6" s="66"/>
      <c r="H6" s="6" t="s">
        <v>179</v>
      </c>
      <c r="I6" s="87" t="s">
        <v>149</v>
      </c>
    </row>
    <row r="7" spans="1:9" ht="19.5" customHeight="1">
      <c r="A7" s="48" t="s">
        <v>98</v>
      </c>
      <c r="B7" s="62">
        <v>1</v>
      </c>
      <c r="C7" s="63">
        <v>4</v>
      </c>
      <c r="D7" s="94">
        <f aca="true" t="shared" si="1" ref="D7:D13">B7+C7</f>
        <v>5</v>
      </c>
      <c r="E7" s="65"/>
      <c r="F7" s="61">
        <f t="shared" si="0"/>
        <v>5</v>
      </c>
      <c r="G7" s="64"/>
      <c r="H7" s="6" t="s">
        <v>104</v>
      </c>
      <c r="I7" s="87" t="s">
        <v>144</v>
      </c>
    </row>
    <row r="8" spans="1:9" ht="19.5" customHeight="1">
      <c r="A8" s="48" t="s">
        <v>38</v>
      </c>
      <c r="B8" s="62"/>
      <c r="C8" s="63"/>
      <c r="D8" s="94"/>
      <c r="E8" s="65"/>
      <c r="F8" s="61"/>
      <c r="G8" s="64"/>
      <c r="H8" s="6" t="s">
        <v>24</v>
      </c>
      <c r="I8" s="87" t="s">
        <v>142</v>
      </c>
    </row>
    <row r="9" spans="1:9" ht="19.5" customHeight="1">
      <c r="A9" s="48" t="s">
        <v>52</v>
      </c>
      <c r="B9" s="62"/>
      <c r="C9" s="63"/>
      <c r="D9" s="94"/>
      <c r="E9" s="65"/>
      <c r="F9" s="61"/>
      <c r="G9" s="64"/>
      <c r="H9" s="6" t="s">
        <v>54</v>
      </c>
      <c r="I9" s="87" t="s">
        <v>148</v>
      </c>
    </row>
    <row r="10" spans="1:9" ht="19.5" customHeight="1">
      <c r="A10" s="48" t="s">
        <v>36</v>
      </c>
      <c r="B10" s="62">
        <v>1</v>
      </c>
      <c r="C10" s="63"/>
      <c r="D10" s="94">
        <f t="shared" si="1"/>
        <v>1</v>
      </c>
      <c r="E10" s="60">
        <v>1</v>
      </c>
      <c r="F10" s="61">
        <f t="shared" si="0"/>
        <v>2</v>
      </c>
      <c r="G10" s="66"/>
      <c r="H10" s="6" t="s">
        <v>67</v>
      </c>
      <c r="I10" s="87" t="s">
        <v>147</v>
      </c>
    </row>
    <row r="11" spans="1:9" ht="19.5" customHeight="1">
      <c r="A11" s="48" t="s">
        <v>34</v>
      </c>
      <c r="B11" s="62">
        <v>1</v>
      </c>
      <c r="C11" s="63">
        <v>1</v>
      </c>
      <c r="D11" s="94">
        <f t="shared" si="1"/>
        <v>2</v>
      </c>
      <c r="E11" s="60">
        <v>2</v>
      </c>
      <c r="F11" s="61">
        <f t="shared" si="0"/>
        <v>4</v>
      </c>
      <c r="G11" s="66"/>
      <c r="H11" s="6" t="s">
        <v>113</v>
      </c>
      <c r="I11" s="87" t="s">
        <v>138</v>
      </c>
    </row>
    <row r="12" spans="1:9" ht="19.5" customHeight="1">
      <c r="A12" s="48" t="s">
        <v>217</v>
      </c>
      <c r="B12" s="62">
        <v>9</v>
      </c>
      <c r="C12" s="63">
        <v>3</v>
      </c>
      <c r="D12" s="94">
        <f t="shared" si="1"/>
        <v>12</v>
      </c>
      <c r="E12" s="60">
        <v>2</v>
      </c>
      <c r="F12" s="61">
        <f t="shared" si="0"/>
        <v>14</v>
      </c>
      <c r="G12" s="66"/>
      <c r="H12" s="6" t="s">
        <v>69</v>
      </c>
      <c r="I12" s="87" t="s">
        <v>146</v>
      </c>
    </row>
    <row r="13" spans="1:9" ht="19.5" customHeight="1">
      <c r="A13" s="48" t="s">
        <v>50</v>
      </c>
      <c r="B13" s="62">
        <v>7</v>
      </c>
      <c r="C13" s="63">
        <v>5</v>
      </c>
      <c r="D13" s="94">
        <f t="shared" si="1"/>
        <v>12</v>
      </c>
      <c r="E13" s="65">
        <v>2</v>
      </c>
      <c r="F13" s="61">
        <f t="shared" si="0"/>
        <v>14</v>
      </c>
      <c r="G13" s="64"/>
      <c r="H13" s="6" t="s">
        <v>266</v>
      </c>
      <c r="I13" s="87" t="s">
        <v>127</v>
      </c>
    </row>
    <row r="14" spans="1:9" ht="19.5" customHeight="1" thickBot="1">
      <c r="A14" s="76" t="s">
        <v>52</v>
      </c>
      <c r="B14" s="77"/>
      <c r="C14" s="78"/>
      <c r="D14" s="97"/>
      <c r="E14" s="79"/>
      <c r="F14" s="80"/>
      <c r="G14" s="81"/>
      <c r="H14" s="6" t="s">
        <v>180</v>
      </c>
      <c r="I14" s="87" t="s">
        <v>136</v>
      </c>
    </row>
    <row r="15" spans="1:9" ht="19.5" customHeight="1" thickBot="1">
      <c r="A15" s="49" t="s">
        <v>38</v>
      </c>
      <c r="B15" s="67"/>
      <c r="C15" s="68"/>
      <c r="D15" s="95"/>
      <c r="E15" s="69"/>
      <c r="F15" s="70"/>
      <c r="G15" s="71"/>
      <c r="H15" s="17" t="s">
        <v>28</v>
      </c>
      <c r="I15" s="8" t="s">
        <v>133</v>
      </c>
    </row>
    <row r="16" spans="4:7" ht="21.75" customHeight="1" thickBot="1">
      <c r="D16" s="85">
        <f>SUM(D4:D15)</f>
        <v>32</v>
      </c>
      <c r="E16" s="31">
        <f>SUM(E4:E15)</f>
        <v>12</v>
      </c>
      <c r="F16" s="32">
        <f>SUM(D16+E16)</f>
        <v>44</v>
      </c>
      <c r="G16" s="32">
        <f>SUM(G4:G15)</f>
        <v>0</v>
      </c>
    </row>
    <row r="17" ht="13.5" thickBot="1"/>
    <row r="18" spans="5:6" ht="13.5" thickBot="1">
      <c r="E18" s="8"/>
      <c r="F18" s="20" t="s">
        <v>175</v>
      </c>
    </row>
    <row r="19" spans="5:6" ht="13.5" thickBot="1">
      <c r="E19" s="18"/>
      <c r="F19" s="20" t="s">
        <v>176</v>
      </c>
    </row>
    <row r="21" spans="1:2" ht="12.75">
      <c r="A21" s="100"/>
      <c r="B21" s="100"/>
    </row>
    <row r="22" spans="1:2" ht="12.75">
      <c r="A22" s="100"/>
      <c r="B22" s="100"/>
    </row>
  </sheetData>
  <sheetProtection/>
  <mergeCells count="1">
    <mergeCell ref="A2:G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anna_t</cp:lastModifiedBy>
  <cp:lastPrinted>2014-06-13T12:34:50Z</cp:lastPrinted>
  <dcterms:created xsi:type="dcterms:W3CDTF">2013-04-24T11:51:42Z</dcterms:created>
  <dcterms:modified xsi:type="dcterms:W3CDTF">2014-07-16T10:36:48Z</dcterms:modified>
  <cp:category/>
  <cp:version/>
  <cp:contentType/>
  <cp:contentStatus/>
</cp:coreProperties>
</file>